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<sst xmlns="http://schemas.openxmlformats.org/spreadsheetml/2006/main" count="147" uniqueCount="83">
  <si>
    <t>序号</t>
  </si>
  <si>
    <t>考生编号</t>
  </si>
  <si>
    <t>姓名</t>
  </si>
  <si>
    <t>专业代码</t>
  </si>
  <si>
    <t>报考专业</t>
  </si>
  <si>
    <t>研究方向代码</t>
  </si>
  <si>
    <t>研究方向名称</t>
  </si>
  <si>
    <t>初试</t>
  </si>
  <si>
    <t>复试总成绩百分制b</t>
  </si>
  <si>
    <t>初试权重成绩A=(a/5)×50%</t>
  </si>
  <si>
    <t>复试权重成绩B=b×50%</t>
  </si>
  <si>
    <t>考生最后成绩A+B</t>
  </si>
  <si>
    <t>名次排序</t>
  </si>
  <si>
    <t>是否拟录取</t>
  </si>
  <si>
    <t>106329105100081</t>
  </si>
  <si>
    <t>王翩</t>
  </si>
  <si>
    <t>100101</t>
  </si>
  <si>
    <t>人体解剖与组织胚胎学</t>
  </si>
  <si>
    <t>01</t>
  </si>
  <si>
    <t>乳腺癌发病机制</t>
  </si>
  <si>
    <t>是</t>
  </si>
  <si>
    <t>106319160784941</t>
  </si>
  <si>
    <t>蒲卢兰</t>
  </si>
  <si>
    <t>106609000001090</t>
  </si>
  <si>
    <t>冯松</t>
  </si>
  <si>
    <t>03</t>
  </si>
  <si>
    <t>神经病理性疼痛机制研究</t>
  </si>
  <si>
    <t>106319160785084</t>
  </si>
  <si>
    <t>余芳</t>
  </si>
  <si>
    <t>04</t>
  </si>
  <si>
    <t>糖尿病及胰腺癌发病机制研究</t>
  </si>
  <si>
    <t>106329100200114</t>
  </si>
  <si>
    <t>任玲</t>
  </si>
  <si>
    <t>100102</t>
  </si>
  <si>
    <t>免疫学</t>
  </si>
  <si>
    <t>肿瘤免疫及肿瘤生物学；分子免疫</t>
  </si>
  <si>
    <t>103439140900079</t>
  </si>
  <si>
    <t>师海霞</t>
  </si>
  <si>
    <t>100103</t>
  </si>
  <si>
    <t>病原生物学</t>
  </si>
  <si>
    <t>肠道菌群与心血管疾病</t>
  </si>
  <si>
    <t>106329100200158</t>
  </si>
  <si>
    <t>李臻</t>
  </si>
  <si>
    <t>消化系统肿瘤与真菌感染的关系研究</t>
  </si>
  <si>
    <t>106319040192592</t>
  </si>
  <si>
    <t>吕琳曦</t>
  </si>
  <si>
    <t>100104</t>
  </si>
  <si>
    <t>病理学与病理生理学</t>
  </si>
  <si>
    <t>02</t>
  </si>
  <si>
    <t>106349101000014</t>
  </si>
  <si>
    <t>蔡碧清</t>
  </si>
  <si>
    <t>肿瘤病理及分子机制研究</t>
  </si>
  <si>
    <t>106319070255642</t>
  </si>
  <si>
    <t>朱谋</t>
  </si>
  <si>
    <t>103129110103120</t>
  </si>
  <si>
    <t>李天鹏</t>
  </si>
  <si>
    <t>106349101000060</t>
  </si>
  <si>
    <t>刘梦</t>
  </si>
  <si>
    <t>100106</t>
  </si>
  <si>
    <t>放射医学</t>
  </si>
  <si>
    <t>像差特性及人眼视觉质量分析</t>
  </si>
  <si>
    <t>106349101000054</t>
  </si>
  <si>
    <t>尹倩</t>
  </si>
  <si>
    <t>1001Z1</t>
  </si>
  <si>
    <t>医学遗传学</t>
  </si>
  <si>
    <t>炎症等疾病的相关基因研究</t>
  </si>
  <si>
    <t>106329100200148</t>
  </si>
  <si>
    <t>刘燕群</t>
  </si>
  <si>
    <t>106349100208022</t>
  </si>
  <si>
    <t>张人丹</t>
  </si>
  <si>
    <t>肿瘤发生发展的遗传机制研究</t>
  </si>
  <si>
    <t>106319070254751</t>
  </si>
  <si>
    <t>黄秋实</t>
  </si>
  <si>
    <t>痛风的遗传机制研究</t>
  </si>
  <si>
    <t>106349105101264</t>
  </si>
  <si>
    <t>陈静</t>
  </si>
  <si>
    <t>105128</t>
  </si>
  <si>
    <t>临床病理学（不授博士学位）</t>
  </si>
  <si>
    <t>临床技能训练与研究1</t>
  </si>
  <si>
    <t>106349105101006</t>
  </si>
  <si>
    <t>罗灵芝</t>
  </si>
  <si>
    <t>106349105101307</t>
  </si>
  <si>
    <t>白卓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</si>
</sst>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topLeftCell="A16" workbookViewId="0">
      <selection activeCell="A21" sqref="$A21:$XFD23"/>
    </sheetView>
  </sheetViews>
  <sheetFormatPr defaultColWidth="9" defaultRowHeight="13.5"/>
  <cols>
    <col min="1" max="1" width="5.125" customWidth="1"/>
    <col min="2" max="2" width="17.375" customWidth="1"/>
    <col min="3" max="3" width="8" customWidth="1"/>
    <col min="5" max="5" width="20.375" customWidth="1"/>
    <col min="6" max="6" width="5.75" customWidth="1"/>
    <col min="7" max="7" width="17" customWidth="1"/>
    <col min="8" max="8" width="6.875" customWidth="1"/>
    <col min="9" max="9" width="7.75" customWidth="1"/>
    <col min="10" max="10" width="7.875" customWidth="1"/>
    <col min="11" max="11" width="9" style="2"/>
    <col min="12" max="12" width="7.875" style="2" customWidth="1"/>
    <col min="13" max="13" width="4.875" customWidth="1"/>
    <col min="14" max="14" width="6.375" customWidth="1"/>
  </cols>
  <sheetData>
    <row r="1" ht="71.25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0" t="s">
        <v>10</v>
      </c>
      <c r="L1" s="10" t="s">
        <v>11</v>
      </c>
      <c r="M1" s="3" t="s">
        <v>12</v>
      </c>
      <c r="N1" s="3" t="s">
        <v>13</v>
      </c>
    </row>
    <row r="2" ht="30" customHeight="1" spans="1:15">
      <c r="A2" s="4">
        <v>1</v>
      </c>
      <c r="B2" s="5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>
        <v>311</v>
      </c>
      <c r="I2" s="11">
        <v>76.2</v>
      </c>
      <c r="J2" s="4">
        <f t="shared" ref="J2:J8" si="0">H2/5*50%</f>
        <v>31.1</v>
      </c>
      <c r="K2" s="11">
        <f t="shared" ref="K2:K23" si="1">I2/2</f>
        <v>38.1</v>
      </c>
      <c r="L2" s="11">
        <f t="shared" ref="L2:L23" si="2">J2+K2</f>
        <v>69.2</v>
      </c>
      <c r="M2" s="4">
        <v>3</v>
      </c>
      <c r="N2" s="4" t="s">
        <v>20</v>
      </c>
      <c r="O2" s="12"/>
    </row>
    <row r="3" ht="30" customHeight="1" spans="1:15">
      <c r="A3" s="4">
        <v>2</v>
      </c>
      <c r="B3" s="5" t="s">
        <v>21</v>
      </c>
      <c r="C3" s="4" t="s">
        <v>22</v>
      </c>
      <c r="D3" s="4" t="s">
        <v>16</v>
      </c>
      <c r="E3" s="4" t="s">
        <v>17</v>
      </c>
      <c r="F3" s="4" t="s">
        <v>18</v>
      </c>
      <c r="G3" s="4" t="s">
        <v>19</v>
      </c>
      <c r="H3" s="4">
        <v>315</v>
      </c>
      <c r="I3" s="11">
        <v>76.4</v>
      </c>
      <c r="J3" s="4">
        <f t="shared" si="0"/>
        <v>31.5</v>
      </c>
      <c r="K3" s="11">
        <f t="shared" si="1"/>
        <v>38.2</v>
      </c>
      <c r="L3" s="11">
        <f t="shared" si="2"/>
        <v>69.7</v>
      </c>
      <c r="M3" s="4">
        <v>2</v>
      </c>
      <c r="N3" s="4" t="s">
        <v>20</v>
      </c>
      <c r="O3" s="12"/>
    </row>
    <row r="4" ht="30" customHeight="1" spans="1:15">
      <c r="A4" s="4">
        <v>3</v>
      </c>
      <c r="B4" s="5" t="s">
        <v>23</v>
      </c>
      <c r="C4" s="4" t="s">
        <v>24</v>
      </c>
      <c r="D4" s="4" t="s">
        <v>16</v>
      </c>
      <c r="E4" s="4" t="s">
        <v>17</v>
      </c>
      <c r="F4" s="4" t="s">
        <v>25</v>
      </c>
      <c r="G4" s="4" t="s">
        <v>26</v>
      </c>
      <c r="H4" s="4">
        <v>326</v>
      </c>
      <c r="I4" s="11">
        <v>79.75</v>
      </c>
      <c r="J4" s="4">
        <f t="shared" si="0"/>
        <v>32.6</v>
      </c>
      <c r="K4" s="11">
        <f t="shared" si="1"/>
        <v>39.875</v>
      </c>
      <c r="L4" s="11">
        <f t="shared" si="2"/>
        <v>72.475</v>
      </c>
      <c r="M4" s="4">
        <v>1</v>
      </c>
      <c r="N4" s="4" t="s">
        <v>20</v>
      </c>
      <c r="O4" s="12"/>
    </row>
    <row r="5" ht="30" customHeight="1" spans="1:15">
      <c r="A5" s="4">
        <v>4</v>
      </c>
      <c r="B5" s="5" t="s">
        <v>27</v>
      </c>
      <c r="C5" s="4" t="s">
        <v>28</v>
      </c>
      <c r="D5" s="4" t="s">
        <v>16</v>
      </c>
      <c r="E5" s="4" t="s">
        <v>17</v>
      </c>
      <c r="F5" s="4" t="s">
        <v>29</v>
      </c>
      <c r="G5" s="4" t="s">
        <v>30</v>
      </c>
      <c r="H5" s="4">
        <v>321</v>
      </c>
      <c r="I5" s="11">
        <v>68.05</v>
      </c>
      <c r="J5" s="4">
        <f t="shared" si="0"/>
        <v>32.1</v>
      </c>
      <c r="K5" s="11">
        <f t="shared" si="1"/>
        <v>34.025</v>
      </c>
      <c r="L5" s="11">
        <f t="shared" si="2"/>
        <v>66.125</v>
      </c>
      <c r="M5" s="4">
        <v>4</v>
      </c>
      <c r="N5" s="4" t="s">
        <v>20</v>
      </c>
      <c r="O5" s="12"/>
    </row>
    <row r="6" ht="30" customHeight="1" spans="1:15">
      <c r="A6" s="4">
        <v>5</v>
      </c>
      <c r="B6" s="5" t="s">
        <v>31</v>
      </c>
      <c r="C6" s="5" t="s">
        <v>32</v>
      </c>
      <c r="D6" s="4" t="s">
        <v>33</v>
      </c>
      <c r="E6" s="4" t="s">
        <v>34</v>
      </c>
      <c r="F6" s="4" t="s">
        <v>18</v>
      </c>
      <c r="G6" s="4" t="s">
        <v>35</v>
      </c>
      <c r="H6" s="5">
        <v>363</v>
      </c>
      <c r="I6" s="11">
        <v>85.45</v>
      </c>
      <c r="J6" s="4">
        <f t="shared" si="0"/>
        <v>36.3</v>
      </c>
      <c r="K6" s="11">
        <f t="shared" si="1"/>
        <v>42.725</v>
      </c>
      <c r="L6" s="11">
        <f t="shared" si="2"/>
        <v>79.025</v>
      </c>
      <c r="M6" s="4">
        <v>1</v>
      </c>
      <c r="N6" s="4" t="s">
        <v>20</v>
      </c>
      <c r="O6" s="12"/>
    </row>
    <row r="7" ht="30" customHeight="1" spans="1:15">
      <c r="A7" s="4">
        <v>6</v>
      </c>
      <c r="B7" s="14" t="s">
        <v>36</v>
      </c>
      <c r="C7" s="6" t="s">
        <v>37</v>
      </c>
      <c r="D7" s="4" t="s">
        <v>38</v>
      </c>
      <c r="E7" s="4" t="s">
        <v>39</v>
      </c>
      <c r="F7" s="4" t="s">
        <v>25</v>
      </c>
      <c r="G7" s="4" t="s">
        <v>40</v>
      </c>
      <c r="H7" s="4">
        <v>326</v>
      </c>
      <c r="I7" s="11">
        <v>74.15</v>
      </c>
      <c r="J7" s="4">
        <f t="shared" si="0"/>
        <v>32.6</v>
      </c>
      <c r="K7" s="11">
        <f t="shared" si="1"/>
        <v>37.075</v>
      </c>
      <c r="L7" s="11">
        <f t="shared" si="2"/>
        <v>69.675</v>
      </c>
      <c r="M7" s="4">
        <v>2</v>
      </c>
      <c r="N7" s="4" t="s">
        <v>20</v>
      </c>
      <c r="O7" s="12"/>
    </row>
    <row r="8" ht="30" customHeight="1" spans="1:15">
      <c r="A8" s="4">
        <v>7</v>
      </c>
      <c r="B8" s="5" t="s">
        <v>41</v>
      </c>
      <c r="C8" s="5" t="s">
        <v>42</v>
      </c>
      <c r="D8" s="4" t="s">
        <v>38</v>
      </c>
      <c r="E8" s="4" t="s">
        <v>39</v>
      </c>
      <c r="F8" s="4" t="s">
        <v>29</v>
      </c>
      <c r="G8" s="4" t="s">
        <v>43</v>
      </c>
      <c r="H8" s="4">
        <v>322</v>
      </c>
      <c r="I8" s="11">
        <v>76.75</v>
      </c>
      <c r="J8" s="4">
        <f t="shared" si="0"/>
        <v>32.2</v>
      </c>
      <c r="K8" s="11">
        <f t="shared" si="1"/>
        <v>38.375</v>
      </c>
      <c r="L8" s="11">
        <f t="shared" si="2"/>
        <v>70.575</v>
      </c>
      <c r="M8" s="4">
        <v>1</v>
      </c>
      <c r="N8" s="4" t="s">
        <v>20</v>
      </c>
      <c r="O8" s="12"/>
    </row>
    <row r="9" ht="30" customHeight="1" spans="1:15">
      <c r="A9" s="4">
        <v>8</v>
      </c>
      <c r="B9" s="5" t="s">
        <v>44</v>
      </c>
      <c r="C9" s="5" t="s">
        <v>45</v>
      </c>
      <c r="D9" s="4" t="s">
        <v>46</v>
      </c>
      <c r="E9" s="4" t="s">
        <v>47</v>
      </c>
      <c r="F9" s="4" t="s">
        <v>48</v>
      </c>
      <c r="G9" s="4" t="s">
        <v>47</v>
      </c>
      <c r="H9" s="5">
        <v>352</v>
      </c>
      <c r="I9" s="11">
        <v>82.4</v>
      </c>
      <c r="J9" s="5">
        <f>H9/10</f>
        <v>35.2</v>
      </c>
      <c r="K9" s="11">
        <f t="shared" si="1"/>
        <v>41.2</v>
      </c>
      <c r="L9" s="11">
        <f t="shared" si="2"/>
        <v>76.4</v>
      </c>
      <c r="M9" s="4">
        <v>1</v>
      </c>
      <c r="N9" s="4" t="s">
        <v>20</v>
      </c>
      <c r="O9" s="12"/>
    </row>
    <row r="10" ht="30" customHeight="1" spans="1:15">
      <c r="A10" s="4">
        <v>9</v>
      </c>
      <c r="B10" s="5" t="s">
        <v>49</v>
      </c>
      <c r="C10" s="5" t="s">
        <v>50</v>
      </c>
      <c r="D10" s="4" t="s">
        <v>46</v>
      </c>
      <c r="E10" s="4" t="s">
        <v>47</v>
      </c>
      <c r="F10" s="4" t="s">
        <v>25</v>
      </c>
      <c r="G10" s="4" t="s">
        <v>51</v>
      </c>
      <c r="H10" s="4">
        <v>360</v>
      </c>
      <c r="I10" s="11">
        <v>76.65</v>
      </c>
      <c r="J10" s="4">
        <f>H10/10</f>
        <v>36</v>
      </c>
      <c r="K10" s="11">
        <f t="shared" si="1"/>
        <v>38.325</v>
      </c>
      <c r="L10" s="11">
        <f t="shared" si="2"/>
        <v>74.325</v>
      </c>
      <c r="M10" s="4">
        <v>2</v>
      </c>
      <c r="N10" s="4" t="s">
        <v>20</v>
      </c>
      <c r="O10" s="12"/>
    </row>
    <row r="11" ht="30" customHeight="1" spans="1:15">
      <c r="A11" s="4">
        <v>10</v>
      </c>
      <c r="B11" s="5" t="s">
        <v>52</v>
      </c>
      <c r="C11" s="5" t="s">
        <v>53</v>
      </c>
      <c r="D11" s="4" t="s">
        <v>46</v>
      </c>
      <c r="E11" s="4" t="s">
        <v>47</v>
      </c>
      <c r="F11" s="4" t="s">
        <v>25</v>
      </c>
      <c r="G11" s="4" t="s">
        <v>51</v>
      </c>
      <c r="H11" s="4">
        <v>328</v>
      </c>
      <c r="I11" s="11">
        <v>81.285</v>
      </c>
      <c r="J11" s="4">
        <f>H11/10</f>
        <v>32.8</v>
      </c>
      <c r="K11" s="11">
        <f t="shared" si="1"/>
        <v>40.6425</v>
      </c>
      <c r="L11" s="11">
        <f t="shared" si="2"/>
        <v>73.4425</v>
      </c>
      <c r="M11" s="4">
        <v>3</v>
      </c>
      <c r="N11" s="4" t="s">
        <v>20</v>
      </c>
      <c r="O11" s="12"/>
    </row>
    <row r="12" ht="30" customHeight="1" spans="1:15">
      <c r="A12" s="4">
        <v>11</v>
      </c>
      <c r="B12" s="5" t="s">
        <v>54</v>
      </c>
      <c r="C12" s="5" t="s">
        <v>55</v>
      </c>
      <c r="D12" s="4" t="s">
        <v>46</v>
      </c>
      <c r="E12" s="4" t="s">
        <v>47</v>
      </c>
      <c r="F12" s="4" t="s">
        <v>25</v>
      </c>
      <c r="G12" s="4" t="s">
        <v>51</v>
      </c>
      <c r="H12" s="4">
        <v>335</v>
      </c>
      <c r="I12" s="11">
        <v>78.135</v>
      </c>
      <c r="J12" s="4">
        <f>H12/10</f>
        <v>33.5</v>
      </c>
      <c r="K12" s="11">
        <f t="shared" si="1"/>
        <v>39.0675</v>
      </c>
      <c r="L12" s="11">
        <f t="shared" si="2"/>
        <v>72.5675</v>
      </c>
      <c r="M12" s="4">
        <v>4</v>
      </c>
      <c r="N12" s="4" t="s">
        <v>20</v>
      </c>
      <c r="O12" s="12"/>
    </row>
    <row r="13" s="1" customFormat="1" ht="30" customHeight="1" spans="1:15">
      <c r="A13" s="4">
        <v>12</v>
      </c>
      <c r="B13" s="5" t="s">
        <v>56</v>
      </c>
      <c r="C13" s="5" t="s">
        <v>57</v>
      </c>
      <c r="D13" s="4" t="s">
        <v>58</v>
      </c>
      <c r="E13" s="4" t="s">
        <v>59</v>
      </c>
      <c r="F13" s="4" t="s">
        <v>48</v>
      </c>
      <c r="G13" s="4" t="s">
        <v>60</v>
      </c>
      <c r="H13" s="5">
        <v>324</v>
      </c>
      <c r="I13" s="11">
        <v>81.25</v>
      </c>
      <c r="J13" s="4">
        <v>32.4</v>
      </c>
      <c r="K13" s="11">
        <f t="shared" si="1"/>
        <v>40.625</v>
      </c>
      <c r="L13" s="11">
        <f t="shared" si="2"/>
        <v>73.025</v>
      </c>
      <c r="M13" s="4">
        <v>1</v>
      </c>
      <c r="N13" s="4" t="s">
        <v>20</v>
      </c>
      <c r="O13" s="13"/>
    </row>
    <row r="14" s="1" customFormat="1" ht="30" customHeight="1" spans="1:15">
      <c r="A14" s="4">
        <v>13</v>
      </c>
      <c r="B14" s="5" t="s">
        <v>61</v>
      </c>
      <c r="C14" s="7" t="s">
        <v>62</v>
      </c>
      <c r="D14" s="8" t="s">
        <v>63</v>
      </c>
      <c r="E14" s="9" t="s">
        <v>64</v>
      </c>
      <c r="F14" s="6" t="s">
        <v>63</v>
      </c>
      <c r="G14" s="9" t="s">
        <v>65</v>
      </c>
      <c r="H14" s="8">
        <v>309</v>
      </c>
      <c r="I14" s="11">
        <v>86.85</v>
      </c>
      <c r="J14" s="4">
        <f>H14/5*50%</f>
        <v>30.9</v>
      </c>
      <c r="K14" s="11">
        <f t="shared" si="1"/>
        <v>43.425</v>
      </c>
      <c r="L14" s="11">
        <f t="shared" si="2"/>
        <v>74.325</v>
      </c>
      <c r="M14" s="4">
        <v>3</v>
      </c>
      <c r="N14" s="4" t="s">
        <v>20</v>
      </c>
      <c r="O14" s="13"/>
    </row>
    <row r="15" ht="30" customHeight="1" spans="1:15">
      <c r="A15" s="4">
        <v>14</v>
      </c>
      <c r="B15" s="5" t="s">
        <v>66</v>
      </c>
      <c r="C15" s="7" t="s">
        <v>67</v>
      </c>
      <c r="D15" s="8" t="s">
        <v>63</v>
      </c>
      <c r="E15" s="9" t="s">
        <v>64</v>
      </c>
      <c r="F15" s="6" t="s">
        <v>63</v>
      </c>
      <c r="G15" s="9" t="s">
        <v>65</v>
      </c>
      <c r="H15" s="8">
        <v>314</v>
      </c>
      <c r="I15" s="11">
        <v>84.2</v>
      </c>
      <c r="J15" s="4">
        <f>H15/5*50%</f>
        <v>31.4</v>
      </c>
      <c r="K15" s="11">
        <f t="shared" si="1"/>
        <v>42.1</v>
      </c>
      <c r="L15" s="11">
        <f t="shared" si="2"/>
        <v>73.5</v>
      </c>
      <c r="M15" s="4">
        <v>4</v>
      </c>
      <c r="N15" s="4" t="s">
        <v>20</v>
      </c>
      <c r="O15" s="12"/>
    </row>
    <row r="16" ht="30" customHeight="1" spans="1:15">
      <c r="A16" s="4">
        <v>15</v>
      </c>
      <c r="B16" s="5" t="s">
        <v>68</v>
      </c>
      <c r="C16" s="7" t="s">
        <v>69</v>
      </c>
      <c r="D16" s="8" t="s">
        <v>63</v>
      </c>
      <c r="E16" s="9" t="s">
        <v>64</v>
      </c>
      <c r="F16" s="6" t="s">
        <v>63</v>
      </c>
      <c r="G16" s="9" t="s">
        <v>70</v>
      </c>
      <c r="H16" s="8">
        <v>337</v>
      </c>
      <c r="I16" s="11">
        <v>88.85</v>
      </c>
      <c r="J16" s="4">
        <f>H16/5*50%</f>
        <v>33.7</v>
      </c>
      <c r="K16" s="11">
        <f t="shared" si="1"/>
        <v>44.425</v>
      </c>
      <c r="L16" s="11">
        <f t="shared" si="2"/>
        <v>78.125</v>
      </c>
      <c r="M16" s="4">
        <v>2</v>
      </c>
      <c r="N16" s="4" t="s">
        <v>20</v>
      </c>
      <c r="O16" s="12"/>
    </row>
    <row r="17" ht="30" customHeight="1" spans="1:15">
      <c r="A17" s="4">
        <v>16</v>
      </c>
      <c r="B17" s="5" t="s">
        <v>71</v>
      </c>
      <c r="C17" s="7" t="s">
        <v>72</v>
      </c>
      <c r="D17" s="8" t="s">
        <v>63</v>
      </c>
      <c r="E17" s="9" t="s">
        <v>64</v>
      </c>
      <c r="F17" s="6" t="s">
        <v>63</v>
      </c>
      <c r="G17" s="9" t="s">
        <v>73</v>
      </c>
      <c r="H17" s="8">
        <v>386</v>
      </c>
      <c r="I17" s="11">
        <v>89.25</v>
      </c>
      <c r="J17" s="4">
        <f>H17/5*50%</f>
        <v>38.6</v>
      </c>
      <c r="K17" s="11">
        <f t="shared" si="1"/>
        <v>44.625</v>
      </c>
      <c r="L17" s="11">
        <f t="shared" si="2"/>
        <v>83.225</v>
      </c>
      <c r="M17" s="5">
        <v>1</v>
      </c>
      <c r="N17" s="5" t="s">
        <v>20</v>
      </c>
      <c r="O17" s="12"/>
    </row>
    <row r="18" ht="30" customHeight="1" spans="1:15">
      <c r="A18" s="4">
        <v>17</v>
      </c>
      <c r="B18" s="5" t="s">
        <v>74</v>
      </c>
      <c r="C18" s="5" t="s">
        <v>75</v>
      </c>
      <c r="D18" s="4" t="s">
        <v>76</v>
      </c>
      <c r="E18" s="4" t="s">
        <v>77</v>
      </c>
      <c r="F18" s="4" t="s">
        <v>18</v>
      </c>
      <c r="G18" s="4" t="s">
        <v>78</v>
      </c>
      <c r="H18" s="5">
        <v>313</v>
      </c>
      <c r="I18" s="11">
        <v>80.75</v>
      </c>
      <c r="J18" s="5">
        <f>H18/10</f>
        <v>31.3</v>
      </c>
      <c r="K18" s="11">
        <f t="shared" si="1"/>
        <v>40.375</v>
      </c>
      <c r="L18" s="11">
        <f t="shared" si="2"/>
        <v>71.675</v>
      </c>
      <c r="M18" s="4">
        <v>2</v>
      </c>
      <c r="N18" s="4" t="s">
        <v>20</v>
      </c>
      <c r="O18" s="12"/>
    </row>
    <row r="19" ht="30" customHeight="1" spans="1:15">
      <c r="A19" s="4">
        <v>18</v>
      </c>
      <c r="B19" s="5" t="s">
        <v>79</v>
      </c>
      <c r="C19" s="5" t="s">
        <v>80</v>
      </c>
      <c r="D19" s="4" t="s">
        <v>76</v>
      </c>
      <c r="E19" s="4" t="s">
        <v>77</v>
      </c>
      <c r="F19" s="4" t="s">
        <v>18</v>
      </c>
      <c r="G19" s="4" t="s">
        <v>78</v>
      </c>
      <c r="H19" s="5">
        <v>315</v>
      </c>
      <c r="I19" s="11">
        <v>80.05</v>
      </c>
      <c r="J19" s="5">
        <f>H19/10</f>
        <v>31.5</v>
      </c>
      <c r="K19" s="11">
        <f t="shared" si="1"/>
        <v>40.025</v>
      </c>
      <c r="L19" s="11">
        <f t="shared" si="2"/>
        <v>71.525</v>
      </c>
      <c r="M19" s="4">
        <v>3</v>
      </c>
      <c r="N19" s="4" t="s">
        <v>20</v>
      </c>
      <c r="O19" s="12"/>
    </row>
    <row r="20" ht="30" customHeight="1" spans="1:15">
      <c r="A20" s="4">
        <v>19</v>
      </c>
      <c r="B20" s="5" t="s">
        <v>81</v>
      </c>
      <c r="C20" s="5" t="s">
        <v>82</v>
      </c>
      <c r="D20" s="4" t="s">
        <v>76</v>
      </c>
      <c r="E20" s="4" t="s">
        <v>77</v>
      </c>
      <c r="F20" s="4" t="s">
        <v>18</v>
      </c>
      <c r="G20" s="4" t="s">
        <v>78</v>
      </c>
      <c r="H20" s="5">
        <v>328</v>
      </c>
      <c r="I20" s="11">
        <v>84.25</v>
      </c>
      <c r="J20" s="5">
        <f>H20/10</f>
        <v>32.8</v>
      </c>
      <c r="K20" s="11">
        <f t="shared" si="1"/>
        <v>42.125</v>
      </c>
      <c r="L20" s="11">
        <f t="shared" si="2"/>
        <v>74.925</v>
      </c>
      <c r="M20" s="4">
        <v>1</v>
      </c>
      <c r="N20" s="4" t="s">
        <v>20</v>
      </c>
      <c r="O20" s="12"/>
    </row>
  </sheetData>
  <sortState ref="A2:N23">
    <sortCondition ref="D2:D23"/>
  </sortState>
  <pageMargins left="0.7" right="0.7" top="0.826388888888889" bottom="0.15694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涓涓之淇</cp:lastModifiedBy>
  <dcterms:created xsi:type="dcterms:W3CDTF">2019-04-11T08:35:00Z</dcterms:created>
  <dcterms:modified xsi:type="dcterms:W3CDTF">2019-04-11T10:07:10Z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