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副院长事务\2019届推免\统分排榜\第一榜\材料系2\"/>
    </mc:Choice>
  </mc:AlternateContent>
  <xr:revisionPtr revIDLastSave="0" documentId="10_ncr:8100000_{822239D4-A43A-4BB5-B331-0EE9226ACBD2}" xr6:coauthVersionLast="34" xr6:coauthVersionMax="34" xr10:uidLastSave="{00000000-0000-0000-0000-000000000000}"/>
  <bookViews>
    <workbookView xWindow="0" yWindow="105" windowWidth="12765" windowHeight="5715" xr2:uid="{00000000-000D-0000-FFFF-FFFF00000000}"/>
  </bookViews>
  <sheets>
    <sheet name="材化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3" i="1"/>
  <c r="S6" i="1" l="1"/>
  <c r="T6" i="1" s="1"/>
  <c r="S9" i="1"/>
  <c r="T9" i="1" s="1"/>
  <c r="L4" i="1"/>
  <c r="S4" i="1" s="1"/>
  <c r="T4" i="1" s="1"/>
  <c r="L5" i="1"/>
  <c r="S5" i="1" s="1"/>
  <c r="T5" i="1" s="1"/>
  <c r="L6" i="1"/>
  <c r="L7" i="1"/>
  <c r="S7" i="1" s="1"/>
  <c r="T7" i="1" s="1"/>
  <c r="L8" i="1"/>
  <c r="S8" i="1" s="1"/>
  <c r="T8" i="1" s="1"/>
  <c r="L9" i="1"/>
  <c r="L10" i="1"/>
  <c r="S10" i="1" s="1"/>
  <c r="T10" i="1" s="1"/>
  <c r="L3" i="1"/>
  <c r="S3" i="1" s="1"/>
  <c r="F4" i="1"/>
  <c r="F5" i="1"/>
  <c r="F6" i="1"/>
  <c r="F7" i="1"/>
  <c r="F8" i="1"/>
  <c r="F9" i="1"/>
  <c r="F10" i="1"/>
  <c r="F3" i="1"/>
  <c r="T3" i="1" l="1"/>
</calcChain>
</file>

<file path=xl/sharedStrings.xml><?xml version="1.0" encoding="utf-8"?>
<sst xmlns="http://schemas.openxmlformats.org/spreadsheetml/2006/main" count="47" uniqueCount="40">
  <si>
    <t>20151002543</t>
    <phoneticPr fontId="6" type="noConversion"/>
  </si>
  <si>
    <t>20151003213</t>
    <phoneticPr fontId="6" type="noConversion"/>
  </si>
  <si>
    <t>20151003628</t>
    <phoneticPr fontId="6" type="noConversion"/>
  </si>
  <si>
    <t>20151001751</t>
    <phoneticPr fontId="6" type="noConversion"/>
  </si>
  <si>
    <t>20151000732</t>
    <phoneticPr fontId="6" type="noConversion"/>
  </si>
  <si>
    <t>20151002626</t>
    <phoneticPr fontId="6" type="noConversion"/>
  </si>
  <si>
    <t>20151003944</t>
    <phoneticPr fontId="6" type="noConversion"/>
  </si>
  <si>
    <t>20151004116</t>
    <phoneticPr fontId="6" type="noConversion"/>
  </si>
  <si>
    <r>
      <rPr>
        <sz val="10"/>
        <rFont val="宋体"/>
        <family val="3"/>
        <charset val="134"/>
      </rPr>
      <t>邵茹阳</t>
    </r>
    <phoneticPr fontId="6" type="noConversion"/>
  </si>
  <si>
    <r>
      <rPr>
        <sz val="10"/>
        <rFont val="宋体"/>
        <family val="3"/>
        <charset val="134"/>
      </rPr>
      <t>叶婷</t>
    </r>
  </si>
  <si>
    <r>
      <rPr>
        <sz val="10"/>
        <rFont val="宋体"/>
        <family val="3"/>
        <charset val="134"/>
      </rPr>
      <t>刘佳乐</t>
    </r>
    <phoneticPr fontId="6" type="noConversion"/>
  </si>
  <si>
    <r>
      <rPr>
        <sz val="10"/>
        <rFont val="宋体"/>
        <family val="3"/>
        <charset val="134"/>
      </rPr>
      <t>宋天威</t>
    </r>
    <phoneticPr fontId="6" type="noConversion"/>
  </si>
  <si>
    <r>
      <rPr>
        <sz val="10"/>
        <rFont val="宋体"/>
        <family val="3"/>
        <charset val="134"/>
      </rPr>
      <t>邵浩杰</t>
    </r>
    <phoneticPr fontId="6" type="noConversion"/>
  </si>
  <si>
    <r>
      <rPr>
        <sz val="10"/>
        <rFont val="宋体"/>
        <family val="3"/>
        <charset val="134"/>
      </rPr>
      <t>杨丹彤</t>
    </r>
    <phoneticPr fontId="6" type="noConversion"/>
  </si>
  <si>
    <r>
      <rPr>
        <sz val="10"/>
        <rFont val="宋体"/>
        <family val="3"/>
        <charset val="134"/>
      </rPr>
      <t>李唯西</t>
    </r>
    <phoneticPr fontId="6" type="noConversion"/>
  </si>
  <si>
    <r>
      <rPr>
        <sz val="10"/>
        <rFont val="宋体"/>
        <family val="3"/>
        <charset val="134"/>
      </rPr>
      <t>吴天</t>
    </r>
    <phoneticPr fontId="6" type="noConversion"/>
  </si>
  <si>
    <t>一般名额</t>
    <phoneticPr fontId="6" type="noConversion"/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</si>
  <si>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</si>
  <si>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绩点排名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</si>
  <si>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</si>
  <si>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indexed="8"/>
        <rFont val="宋体"/>
        <family val="3"/>
        <charset val="134"/>
      </rPr>
      <t>学业成绩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</si>
  <si>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</si>
  <si>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</si>
  <si>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</si>
  <si>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</si>
  <si>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</si>
  <si>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indexed="8"/>
        <rFont val="宋体"/>
        <family val="3"/>
        <charset val="134"/>
      </rPr>
      <t>、综合类</t>
    </r>
  </si>
  <si>
    <r>
      <rPr>
        <sz val="10"/>
        <color indexed="8"/>
        <rFont val="宋体"/>
        <family val="3"/>
        <charset val="134"/>
      </rPr>
      <t>奖励加分合计</t>
    </r>
    <phoneticPr fontId="6" type="noConversion"/>
  </si>
  <si>
    <r>
      <rPr>
        <sz val="10"/>
        <color indexed="8"/>
        <rFont val="宋体"/>
        <family val="3"/>
        <charset val="134"/>
      </rPr>
      <t>总计</t>
    </r>
    <phoneticPr fontId="6" type="noConversion"/>
  </si>
  <si>
    <r>
      <rPr>
        <sz val="10"/>
        <color indexed="8"/>
        <rFont val="宋体"/>
        <family val="3"/>
        <charset val="134"/>
      </rPr>
      <t>备注</t>
    </r>
  </si>
  <si>
    <r>
      <rPr>
        <sz val="10"/>
        <color indexed="8"/>
        <rFont val="宋体"/>
        <family val="3"/>
        <charset val="134"/>
      </rPr>
      <t>综合考核成绩
（专家面试成绩</t>
    </r>
    <r>
      <rPr>
        <sz val="10"/>
        <color indexed="8"/>
        <rFont val="Times New Roman"/>
        <family val="1"/>
      </rPr>
      <t>×50%+</t>
    </r>
    <r>
      <rPr>
        <sz val="10"/>
        <color indexed="8"/>
        <rFont val="宋体"/>
        <family val="3"/>
        <charset val="134"/>
      </rPr>
      <t>奖励加分</t>
    </r>
    <r>
      <rPr>
        <sz val="10"/>
        <color indexed="8"/>
        <rFont val="Times New Roman"/>
        <family val="1"/>
      </rPr>
      <t>×50%</t>
    </r>
    <r>
      <rPr>
        <sz val="10"/>
        <color indexed="8"/>
        <rFont val="宋体"/>
        <family val="3"/>
        <charset val="134"/>
      </rPr>
      <t>）</t>
    </r>
    <phoneticPr fontId="6" type="noConversion"/>
  </si>
  <si>
    <t>序号</t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</si>
  <si>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family val="3"/>
        <charset val="134"/>
      </rPr>
      <t>面试成绩</t>
    </r>
    <phoneticPr fontId="6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</si>
  <si>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family val="3"/>
        <charset val="134"/>
      </rPr>
      <t>面试成绩</t>
    </r>
    <phoneticPr fontId="6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</si>
  <si>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宋体"/>
        <family val="3"/>
        <charset val="134"/>
      </rPr>
      <t>面试成绩</t>
    </r>
    <phoneticPr fontId="6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</si>
  <si>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family val="3"/>
        <charset val="134"/>
      </rPr>
      <t>面试成绩</t>
    </r>
    <phoneticPr fontId="6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</si>
  <si>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面试成绩</t>
    </r>
    <phoneticPr fontId="6" type="noConversion"/>
  </si>
  <si>
    <t>专家面试成绩平均</t>
    <phoneticPr fontId="6" type="noConversion"/>
  </si>
  <si>
    <t xml:space="preserve">       材化学院2019届推荐免试研究生面试结果第一榜（材料化学）</t>
    <phoneticPr fontId="6" type="noConversion"/>
  </si>
  <si>
    <t>备注：1.专业综合成绩排名依据《材化学院2019届推荐免试研究生实施办法通知》细则实施；2.综合考核成绩由材化学院“推荐免试研究生工作专家考核小组”审核通过；3.（普通推免类别）专业综合成绩排名顺序不得超过按专业学业成绩排名3位；4.加分论文必须见刊，奖励、项目及考证加分必须提供证书或正式通知文件。（公示期为9月9-11号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</si>
</sst>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2" x14ac:knownFonts="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20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>
      <alignment vertical="center"/>
    </xf>
    <xf numFmtId="0" fontId="4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/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1">
    <cellStyle name="常规" xfId="0" builtinId="0"/>
    <cellStyle name="常规 10" xfId="2" xr:uid="{00000000-0005-0000-0000-000001000000}"/>
    <cellStyle name="常规 11" xfId="1" xr:uid="{00000000-0005-0000-0000-000002000000}"/>
    <cellStyle name="常规 2" xfId="3" xr:uid="{00000000-0005-0000-0000-000003000000}"/>
    <cellStyle name="常规 3" xfId="4" xr:uid="{00000000-0005-0000-0000-000004000000}"/>
    <cellStyle name="常规 4" xfId="5" xr:uid="{00000000-0005-0000-0000-000005000000}"/>
    <cellStyle name="常规 5" xfId="6" xr:uid="{00000000-0005-0000-0000-000006000000}"/>
    <cellStyle name="常规 6" xfId="7" xr:uid="{00000000-0005-0000-0000-000007000000}"/>
    <cellStyle name="常规 7" xfId="8" xr:uid="{00000000-0005-0000-0000-000008000000}"/>
    <cellStyle name="常规 8" xfId="9" xr:uid="{00000000-0005-0000-0000-000009000000}"/>
    <cellStyle name="常规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zoomScaleNormal="100" workbookViewId="0">
      <selection activeCell="T4" sqref="T4"/>
    </sheetView>
  </sheetViews>
  <sheetFormatPr defaultRowHeight="14.25" x14ac:dyDescent="0.2"/>
  <cols>
    <col min="1" max="1" width="5.5" style="9" customWidth="1"/>
    <col min="2" max="2" width="10.75" style="9" customWidth="1"/>
    <col min="3" max="3" width="6.125" style="9" customWidth="1"/>
    <col min="4" max="4" width="7.125" style="9" customWidth="1"/>
    <col min="5" max="5" width="5.875" style="9" customWidth="1"/>
    <col min="6" max="6" width="9" style="9"/>
    <col min="7" max="7" width="4.625" style="9" customWidth="1"/>
    <col min="8" max="8" width="4.875" style="9" customWidth="1"/>
    <col min="9" max="9" width="5.25" style="9" customWidth="1"/>
    <col min="10" max="10" width="9" style="9"/>
    <col min="11" max="11" width="5.625" style="9" customWidth="1"/>
    <col min="12" max="12" width="7.875" style="9" customWidth="1"/>
    <col min="13" max="18" width="7.625" style="9" customWidth="1"/>
    <col min="19" max="19" width="9" style="9"/>
    <col min="20" max="20" width="5.625" style="9" customWidth="1"/>
    <col min="21" max="16384" width="9" style="9"/>
  </cols>
  <sheetData>
    <row r="1" spans="1:23" ht="43.5" customHeight="1" x14ac:dyDescent="0.2">
      <c r="B1" s="15" t="s">
        <v>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8"/>
      <c r="W1" s="8"/>
    </row>
    <row r="2" spans="1:23" ht="74.25" x14ac:dyDescent="0.2">
      <c r="A2" s="4" t="s">
        <v>31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26</v>
      </c>
      <c r="L2" s="4" t="s">
        <v>27</v>
      </c>
      <c r="M2" s="12" t="s">
        <v>36</v>
      </c>
      <c r="N2" s="12" t="s">
        <v>35</v>
      </c>
      <c r="O2" s="12" t="s">
        <v>32</v>
      </c>
      <c r="P2" s="12" t="s">
        <v>33</v>
      </c>
      <c r="Q2" s="12" t="s">
        <v>34</v>
      </c>
      <c r="R2" s="14" t="s">
        <v>37</v>
      </c>
      <c r="S2" s="13" t="s">
        <v>30</v>
      </c>
      <c r="T2" s="4" t="s">
        <v>28</v>
      </c>
      <c r="U2" s="4" t="s">
        <v>29</v>
      </c>
      <c r="V2" s="8"/>
      <c r="W2" s="8"/>
    </row>
    <row r="3" spans="1:23" ht="30" customHeight="1" x14ac:dyDescent="0.2">
      <c r="A3" s="1">
        <v>1</v>
      </c>
      <c r="B3" s="1" t="s">
        <v>0</v>
      </c>
      <c r="C3" s="6">
        <v>1</v>
      </c>
      <c r="D3" s="2" t="s">
        <v>8</v>
      </c>
      <c r="E3" s="10">
        <v>3.8860000000000001</v>
      </c>
      <c r="F3" s="3">
        <f>(E3-1)*10+60</f>
        <v>88.86</v>
      </c>
      <c r="G3" s="4">
        <v>1</v>
      </c>
      <c r="H3" s="4">
        <v>0</v>
      </c>
      <c r="I3" s="4">
        <v>0</v>
      </c>
      <c r="J3" s="4">
        <v>0</v>
      </c>
      <c r="K3" s="4">
        <v>0.5</v>
      </c>
      <c r="L3" s="4">
        <f>SUM(G3:K3)</f>
        <v>1.5</v>
      </c>
      <c r="M3" s="4">
        <v>8</v>
      </c>
      <c r="N3" s="4">
        <v>9.4</v>
      </c>
      <c r="O3" s="4">
        <v>9.5</v>
      </c>
      <c r="P3" s="4">
        <v>8.6999999999999993</v>
      </c>
      <c r="Q3" s="4">
        <v>8</v>
      </c>
      <c r="R3" s="4">
        <f>AVERAGE(M3:Q3)</f>
        <v>8.7199999999999989</v>
      </c>
      <c r="S3" s="5">
        <f>(L3+R3)/2</f>
        <v>5.1099999999999994</v>
      </c>
      <c r="T3" s="4">
        <f>F3*0.8+S3*0.2</f>
        <v>72.110000000000014</v>
      </c>
      <c r="U3" s="7" t="s">
        <v>16</v>
      </c>
      <c r="V3" s="11"/>
      <c r="W3" s="11"/>
    </row>
    <row r="4" spans="1:23" ht="30" customHeight="1" x14ac:dyDescent="0.2">
      <c r="A4" s="1">
        <v>2</v>
      </c>
      <c r="B4" s="1" t="s">
        <v>1</v>
      </c>
      <c r="C4" s="6">
        <v>2</v>
      </c>
      <c r="D4" s="2" t="s">
        <v>9</v>
      </c>
      <c r="E4" s="10">
        <v>3.863</v>
      </c>
      <c r="F4" s="3">
        <f t="shared" ref="F4:F10" si="0">(E4-1)*10+60</f>
        <v>88.63</v>
      </c>
      <c r="G4" s="4">
        <v>0</v>
      </c>
      <c r="H4" s="4">
        <v>0</v>
      </c>
      <c r="I4" s="4">
        <v>0</v>
      </c>
      <c r="J4" s="4">
        <v>1</v>
      </c>
      <c r="K4" s="4">
        <v>0.5</v>
      </c>
      <c r="L4" s="4">
        <f t="shared" ref="L4:L10" si="1">SUM(G4:K4)</f>
        <v>1.5</v>
      </c>
      <c r="M4" s="4">
        <v>7</v>
      </c>
      <c r="N4" s="4">
        <v>9.5</v>
      </c>
      <c r="O4" s="4">
        <v>9.6</v>
      </c>
      <c r="P4" s="4">
        <v>8.1999999999999993</v>
      </c>
      <c r="Q4" s="4">
        <v>8</v>
      </c>
      <c r="R4" s="4">
        <f t="shared" ref="R4:R10" si="2">AVERAGE(M4:Q4)</f>
        <v>8.4599999999999991</v>
      </c>
      <c r="S4" s="5">
        <f t="shared" ref="S4:S10" si="3">(L4+R4)/2</f>
        <v>4.9799999999999995</v>
      </c>
      <c r="T4" s="4">
        <f t="shared" ref="T4:T10" si="4">F4*0.8+S4*0.2</f>
        <v>71.899999999999991</v>
      </c>
      <c r="U4" s="7" t="s">
        <v>16</v>
      </c>
      <c r="V4" s="11"/>
      <c r="W4" s="11"/>
    </row>
    <row r="5" spans="1:23" ht="30" customHeight="1" x14ac:dyDescent="0.2">
      <c r="A5" s="1">
        <v>3</v>
      </c>
      <c r="B5" s="1" t="s">
        <v>2</v>
      </c>
      <c r="C5" s="6">
        <v>3</v>
      </c>
      <c r="D5" s="2" t="s">
        <v>10</v>
      </c>
      <c r="E5" s="10">
        <v>3.8279999999999998</v>
      </c>
      <c r="F5" s="3">
        <f t="shared" si="0"/>
        <v>88.28</v>
      </c>
      <c r="G5" s="4">
        <v>0</v>
      </c>
      <c r="H5" s="4">
        <v>2</v>
      </c>
      <c r="I5" s="4">
        <v>0</v>
      </c>
      <c r="J5" s="4">
        <v>0</v>
      </c>
      <c r="K5" s="4">
        <v>0.5</v>
      </c>
      <c r="L5" s="4">
        <f t="shared" si="1"/>
        <v>2.5</v>
      </c>
      <c r="M5" s="4">
        <v>7</v>
      </c>
      <c r="N5" s="4">
        <v>8.8000000000000007</v>
      </c>
      <c r="O5" s="4">
        <v>9</v>
      </c>
      <c r="P5" s="4">
        <v>8</v>
      </c>
      <c r="Q5" s="4">
        <v>8.5</v>
      </c>
      <c r="R5" s="4">
        <f t="shared" si="2"/>
        <v>8.26</v>
      </c>
      <c r="S5" s="5">
        <f t="shared" si="3"/>
        <v>5.38</v>
      </c>
      <c r="T5" s="4">
        <f t="shared" si="4"/>
        <v>71.7</v>
      </c>
      <c r="U5" s="7" t="s">
        <v>16</v>
      </c>
      <c r="V5" s="11"/>
      <c r="W5" s="11"/>
    </row>
    <row r="6" spans="1:23" ht="30" customHeight="1" x14ac:dyDescent="0.2">
      <c r="A6" s="1">
        <v>4</v>
      </c>
      <c r="B6" s="1" t="s">
        <v>3</v>
      </c>
      <c r="C6" s="6">
        <v>4</v>
      </c>
      <c r="D6" s="2" t="s">
        <v>11</v>
      </c>
      <c r="E6" s="10">
        <v>3.7519999999999998</v>
      </c>
      <c r="F6" s="3">
        <f t="shared" si="0"/>
        <v>87.52</v>
      </c>
      <c r="G6" s="4">
        <v>1</v>
      </c>
      <c r="H6" s="4">
        <v>0</v>
      </c>
      <c r="I6" s="4">
        <v>2</v>
      </c>
      <c r="J6" s="4">
        <v>0</v>
      </c>
      <c r="K6" s="4">
        <v>0.5</v>
      </c>
      <c r="L6" s="4">
        <f t="shared" si="1"/>
        <v>3.5</v>
      </c>
      <c r="M6" s="4">
        <v>8</v>
      </c>
      <c r="N6" s="4">
        <v>9.5</v>
      </c>
      <c r="O6" s="4">
        <v>9.3000000000000007</v>
      </c>
      <c r="P6" s="4">
        <v>8.8000000000000007</v>
      </c>
      <c r="Q6" s="4">
        <v>8.5</v>
      </c>
      <c r="R6" s="4">
        <f t="shared" si="2"/>
        <v>8.82</v>
      </c>
      <c r="S6" s="5">
        <f t="shared" si="3"/>
        <v>6.16</v>
      </c>
      <c r="T6" s="4">
        <f t="shared" si="4"/>
        <v>71.248000000000005</v>
      </c>
      <c r="U6" s="7" t="s">
        <v>16</v>
      </c>
      <c r="V6" s="11"/>
      <c r="W6" s="11"/>
    </row>
    <row r="7" spans="1:23" ht="30" customHeight="1" x14ac:dyDescent="0.2">
      <c r="A7" s="1">
        <v>5</v>
      </c>
      <c r="B7" s="1" t="s">
        <v>4</v>
      </c>
      <c r="C7" s="6">
        <v>5</v>
      </c>
      <c r="D7" s="2" t="s">
        <v>12</v>
      </c>
      <c r="E7" s="10">
        <v>3.74</v>
      </c>
      <c r="F7" s="3">
        <f t="shared" si="0"/>
        <v>87.4</v>
      </c>
      <c r="G7" s="4">
        <v>1</v>
      </c>
      <c r="H7" s="4">
        <v>0</v>
      </c>
      <c r="I7" s="4">
        <v>2</v>
      </c>
      <c r="J7" s="4">
        <v>1</v>
      </c>
      <c r="K7" s="4">
        <v>0.5</v>
      </c>
      <c r="L7" s="4">
        <f t="shared" si="1"/>
        <v>4.5</v>
      </c>
      <c r="M7" s="4">
        <v>7</v>
      </c>
      <c r="N7" s="4">
        <v>9.3000000000000007</v>
      </c>
      <c r="O7" s="4">
        <v>9.1</v>
      </c>
      <c r="P7" s="4">
        <v>8.1</v>
      </c>
      <c r="Q7" s="4">
        <v>8.5</v>
      </c>
      <c r="R7" s="4">
        <f t="shared" si="2"/>
        <v>8.4</v>
      </c>
      <c r="S7" s="5">
        <f t="shared" si="3"/>
        <v>6.45</v>
      </c>
      <c r="T7" s="4">
        <f t="shared" si="4"/>
        <v>71.210000000000008</v>
      </c>
      <c r="U7" s="7" t="s">
        <v>16</v>
      </c>
      <c r="V7" s="11"/>
      <c r="W7" s="11"/>
    </row>
    <row r="8" spans="1:23" ht="30" customHeight="1" x14ac:dyDescent="0.2">
      <c r="A8" s="1">
        <v>6</v>
      </c>
      <c r="B8" s="1" t="s">
        <v>5</v>
      </c>
      <c r="C8" s="6">
        <v>6</v>
      </c>
      <c r="D8" s="2" t="s">
        <v>13</v>
      </c>
      <c r="E8" s="10">
        <v>3.6619999999999999</v>
      </c>
      <c r="F8" s="3">
        <f t="shared" si="0"/>
        <v>86.62</v>
      </c>
      <c r="G8" s="4">
        <v>0</v>
      </c>
      <c r="H8" s="4">
        <v>0</v>
      </c>
      <c r="I8" s="4">
        <v>2</v>
      </c>
      <c r="J8" s="4">
        <v>1</v>
      </c>
      <c r="K8" s="4">
        <v>0.5</v>
      </c>
      <c r="L8" s="4">
        <f t="shared" si="1"/>
        <v>3.5</v>
      </c>
      <c r="M8" s="4">
        <v>8</v>
      </c>
      <c r="N8" s="4">
        <v>9</v>
      </c>
      <c r="O8" s="4">
        <v>9.1999999999999993</v>
      </c>
      <c r="P8" s="4">
        <v>8.5</v>
      </c>
      <c r="Q8" s="4">
        <v>8.5</v>
      </c>
      <c r="R8" s="4">
        <f t="shared" si="2"/>
        <v>8.64</v>
      </c>
      <c r="S8" s="5">
        <f t="shared" si="3"/>
        <v>6.07</v>
      </c>
      <c r="T8" s="4">
        <f t="shared" si="4"/>
        <v>70.510000000000005</v>
      </c>
      <c r="U8" s="7" t="s">
        <v>16</v>
      </c>
      <c r="V8" s="11"/>
      <c r="W8" s="11"/>
    </row>
    <row r="9" spans="1:23" ht="30" customHeight="1" x14ac:dyDescent="0.2">
      <c r="A9" s="1">
        <v>7</v>
      </c>
      <c r="B9" s="1" t="s">
        <v>6</v>
      </c>
      <c r="C9" s="6">
        <v>7</v>
      </c>
      <c r="D9" s="2" t="s">
        <v>14</v>
      </c>
      <c r="E9" s="10">
        <v>3.6059999999999999</v>
      </c>
      <c r="F9" s="3">
        <f t="shared" si="0"/>
        <v>86.06</v>
      </c>
      <c r="G9" s="4">
        <v>0</v>
      </c>
      <c r="H9" s="4">
        <v>0</v>
      </c>
      <c r="I9" s="4">
        <v>2</v>
      </c>
      <c r="J9" s="4">
        <v>0</v>
      </c>
      <c r="K9" s="4">
        <v>1</v>
      </c>
      <c r="L9" s="4">
        <f t="shared" si="1"/>
        <v>3</v>
      </c>
      <c r="M9" s="4">
        <v>9</v>
      </c>
      <c r="N9" s="4">
        <v>9</v>
      </c>
      <c r="O9" s="4">
        <v>9.3000000000000007</v>
      </c>
      <c r="P9" s="4">
        <v>9.1999999999999993</v>
      </c>
      <c r="Q9" s="4">
        <v>8.5</v>
      </c>
      <c r="R9" s="4">
        <f t="shared" si="2"/>
        <v>9</v>
      </c>
      <c r="S9" s="5">
        <f t="shared" si="3"/>
        <v>6</v>
      </c>
      <c r="T9" s="4">
        <f t="shared" si="4"/>
        <v>70.048000000000002</v>
      </c>
      <c r="U9" s="7" t="s">
        <v>16</v>
      </c>
      <c r="V9" s="11"/>
      <c r="W9" s="11"/>
    </row>
    <row r="10" spans="1:23" ht="30" customHeight="1" x14ac:dyDescent="0.2">
      <c r="A10" s="1">
        <v>8</v>
      </c>
      <c r="B10" s="1" t="s">
        <v>7</v>
      </c>
      <c r="C10" s="6">
        <v>8</v>
      </c>
      <c r="D10" s="2" t="s">
        <v>15</v>
      </c>
      <c r="E10" s="10">
        <v>3.57</v>
      </c>
      <c r="F10" s="3">
        <f t="shared" si="0"/>
        <v>85.7</v>
      </c>
      <c r="G10" s="4">
        <v>0</v>
      </c>
      <c r="H10" s="4">
        <v>0.5</v>
      </c>
      <c r="I10" s="4">
        <v>2</v>
      </c>
      <c r="J10" s="4">
        <v>1</v>
      </c>
      <c r="K10" s="4">
        <v>0</v>
      </c>
      <c r="L10" s="4">
        <f t="shared" si="1"/>
        <v>3.5</v>
      </c>
      <c r="M10" s="4">
        <v>6</v>
      </c>
      <c r="N10" s="4">
        <v>8.9</v>
      </c>
      <c r="O10" s="4">
        <v>9</v>
      </c>
      <c r="P10" s="4">
        <v>8.3000000000000007</v>
      </c>
      <c r="Q10" s="4">
        <v>8.5</v>
      </c>
      <c r="R10" s="4">
        <f t="shared" si="2"/>
        <v>8.14</v>
      </c>
      <c r="S10" s="5">
        <f t="shared" si="3"/>
        <v>5.82</v>
      </c>
      <c r="T10" s="4">
        <f t="shared" si="4"/>
        <v>69.724000000000004</v>
      </c>
      <c r="U10" s="7" t="s">
        <v>16</v>
      </c>
      <c r="V10" s="11"/>
      <c r="W10" s="11"/>
    </row>
    <row r="11" spans="1:23" ht="14.25" customHeight="1" x14ac:dyDescent="0.2">
      <c r="A11" s="17" t="s">
        <v>39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3" ht="30.7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</sheetData>
  <mergeCells count="2">
    <mergeCell ref="B1:U1"/>
    <mergeCell ref="A11:U12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材化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WeiZHOU</cp:lastModifiedBy>
  <cp:lastPrinted>2018-09-08T12:00:29Z</cp:lastPrinted>
  <dcterms:created xsi:type="dcterms:W3CDTF">2008-09-11T17:22:52Z</dcterms:created>
  <dcterms:modified xsi:type="dcterms:W3CDTF">2018-09-09T13:15:29Z</dcterms:modified>
</cp:coreProperties>
</file>