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28" windowHeight="8555"/>
  </bookViews>
  <sheets>
    <sheet name="Sheet1" sheetId="5" r:id="rId1"/>
  </sheets>
  <definedNames>
    <definedName name="_xlnm._FilterDatabase" localSheetId="0" hidden="1">Sheet1!$A$2:$N$86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<sst xmlns="http://schemas.openxmlformats.org/spreadsheetml/2006/main" count="692" uniqueCount="234">
  <si>
    <t>新疆师范大学2020年硕士研究生招生复试拟录取公示（第三批）</t>
  </si>
  <si>
    <t>序号</t>
  </si>
  <si>
    <t>考生编号</t>
  </si>
  <si>
    <t>姓名</t>
  </si>
  <si>
    <t>民码码</t>
  </si>
  <si>
    <t>学院代码及名称</t>
  </si>
  <si>
    <t>专业代码及名称</t>
  </si>
  <si>
    <t>初试成绩总分</t>
  </si>
  <si>
    <t>复试总成绩</t>
  </si>
  <si>
    <t>总成绩</t>
  </si>
  <si>
    <t>是否同意录取</t>
  </si>
  <si>
    <t>同等学历加试科目一名称及成绩</t>
  </si>
  <si>
    <t>同等学历加试科目二名称及成绩</t>
  </si>
  <si>
    <t>学位类别</t>
  </si>
  <si>
    <t>培养方式</t>
  </si>
  <si>
    <t>101830218205663</t>
  </si>
  <si>
    <t>孙悦</t>
  </si>
  <si>
    <t>01</t>
  </si>
  <si>
    <t>001马克思主义学院</t>
  </si>
  <si>
    <t>030506中国近现代史基本问题研究</t>
  </si>
  <si>
    <t>拟录取</t>
  </si>
  <si>
    <t>学术型</t>
  </si>
  <si>
    <t>全日制</t>
  </si>
  <si>
    <t>105420431804421</t>
  </si>
  <si>
    <t>黄丽帆</t>
  </si>
  <si>
    <t>002商学院</t>
  </si>
  <si>
    <t>020202区域经济学</t>
  </si>
  <si>
    <t>106980410514580</t>
  </si>
  <si>
    <t>苗宇晨</t>
  </si>
  <si>
    <t>102870210908277</t>
  </si>
  <si>
    <t>马喜林</t>
  </si>
  <si>
    <t>106970611601364</t>
  </si>
  <si>
    <t>连杜政</t>
  </si>
  <si>
    <t>114820210001857</t>
  </si>
  <si>
    <t>满仓宝</t>
  </si>
  <si>
    <t>117990020080009</t>
  </si>
  <si>
    <t>周跃</t>
  </si>
  <si>
    <t>020205产业经济学</t>
  </si>
  <si>
    <t>104210160100041</t>
  </si>
  <si>
    <t>刘敏</t>
  </si>
  <si>
    <t>106100020220219</t>
  </si>
  <si>
    <t>陀才进</t>
  </si>
  <si>
    <t>020206国际贸易学</t>
  </si>
  <si>
    <t>104210040110117</t>
  </si>
  <si>
    <t>熊佳奕</t>
  </si>
  <si>
    <t>103000211703836</t>
  </si>
  <si>
    <t>李鸿飞</t>
  </si>
  <si>
    <t>104750020200007</t>
  </si>
  <si>
    <t>王若昕</t>
  </si>
  <si>
    <t>101730280104527</t>
  </si>
  <si>
    <t>杨慧慧</t>
  </si>
  <si>
    <t>020207劳动经济学</t>
  </si>
  <si>
    <t>106100035130915</t>
  </si>
  <si>
    <t>杨子凡</t>
  </si>
  <si>
    <t>003政法学院</t>
  </si>
  <si>
    <t>035101法律（非法学）</t>
  </si>
  <si>
    <t>专业型</t>
  </si>
  <si>
    <t>104030035101777</t>
  </si>
  <si>
    <t>张铭扬</t>
  </si>
  <si>
    <t>101400007006789</t>
  </si>
  <si>
    <t>李汶</t>
  </si>
  <si>
    <t>101830262240270</t>
  </si>
  <si>
    <t>任浩语</t>
  </si>
  <si>
    <t>106110523030828</t>
  </si>
  <si>
    <t>何润芝</t>
  </si>
  <si>
    <t>105200666608005</t>
  </si>
  <si>
    <t>李鹏芳</t>
  </si>
  <si>
    <t>15</t>
  </si>
  <si>
    <t>035102法律（法学）</t>
  </si>
  <si>
    <t>100080260000546</t>
  </si>
  <si>
    <t>吴旭梁</t>
  </si>
  <si>
    <t>104220510908466</t>
  </si>
  <si>
    <t>孟文静</t>
  </si>
  <si>
    <t>102860411717666</t>
  </si>
  <si>
    <t>温明欣</t>
  </si>
  <si>
    <t>102470514618396</t>
  </si>
  <si>
    <t>张雪俐</t>
  </si>
  <si>
    <t>004教育科学学院</t>
  </si>
  <si>
    <t>045101教育管理</t>
  </si>
  <si>
    <t>102690118020056</t>
  </si>
  <si>
    <t>杜凌凤</t>
  </si>
  <si>
    <t>105120210465853</t>
  </si>
  <si>
    <t>刘雅茹</t>
  </si>
  <si>
    <t>103940211105290</t>
  </si>
  <si>
    <t>李晶</t>
  </si>
  <si>
    <t>107180542817248</t>
  </si>
  <si>
    <t>孟佳蓉</t>
  </si>
  <si>
    <t>045114现代教育技术</t>
  </si>
  <si>
    <t>103460000006516</t>
  </si>
  <si>
    <t>马梦圆</t>
  </si>
  <si>
    <t>110780045108159</t>
  </si>
  <si>
    <t>胡遥遥</t>
  </si>
  <si>
    <t>105120210461845</t>
  </si>
  <si>
    <t>黄玮</t>
  </si>
  <si>
    <t>100520111104451</t>
  </si>
  <si>
    <t>李俊</t>
  </si>
  <si>
    <t>005历史学与社会学学院</t>
  </si>
  <si>
    <t>030401民族学</t>
  </si>
  <si>
    <t>104220510910169</t>
  </si>
  <si>
    <t>胡泽峰</t>
  </si>
  <si>
    <t>104590410810096</t>
  </si>
  <si>
    <t>牛俊玲</t>
  </si>
  <si>
    <t>035200社会工作</t>
  </si>
  <si>
    <t xml:space="preserve"> </t>
  </si>
  <si>
    <t>101660000000861</t>
  </si>
  <si>
    <t>狄铁成</t>
  </si>
  <si>
    <t>111170210007357</t>
  </si>
  <si>
    <t>傅雨薇</t>
  </si>
  <si>
    <t>104890520222573</t>
  </si>
  <si>
    <t>吴义华</t>
  </si>
  <si>
    <t>非全日制</t>
  </si>
  <si>
    <t>100750013000046</t>
  </si>
  <si>
    <t>马家玉</t>
  </si>
  <si>
    <t>100080210005848</t>
  </si>
  <si>
    <t>焦昱菲</t>
  </si>
  <si>
    <t>103570210005761</t>
  </si>
  <si>
    <t>谢飞翔</t>
  </si>
  <si>
    <t>104890520220184</t>
  </si>
  <si>
    <t>张书鸣</t>
  </si>
  <si>
    <t>社会政策概论75</t>
  </si>
  <si>
    <t>人类行为与社会环境66</t>
  </si>
  <si>
    <t>101660000001028</t>
  </si>
  <si>
    <t>毕潇如</t>
  </si>
  <si>
    <t>040102课程与教学论</t>
  </si>
  <si>
    <t>104450690002186</t>
  </si>
  <si>
    <t>张园月</t>
  </si>
  <si>
    <t>045109学科教学（历史）</t>
  </si>
  <si>
    <t>104750045109201</t>
  </si>
  <si>
    <t>杨海桥</t>
  </si>
  <si>
    <t>104510730001847</t>
  </si>
  <si>
    <t>王鹏</t>
  </si>
  <si>
    <t>103940211408067</t>
  </si>
  <si>
    <t>李静</t>
  </si>
  <si>
    <t>104750040100083</t>
  </si>
  <si>
    <t>王阿莉</t>
  </si>
  <si>
    <t>006中国语言文学学院</t>
  </si>
  <si>
    <t>105420411701922</t>
  </si>
  <si>
    <t>刘颖</t>
  </si>
  <si>
    <t>100280211800007</t>
  </si>
  <si>
    <t>刘时含</t>
  </si>
  <si>
    <t>045103学科教学（语文）</t>
  </si>
  <si>
    <t>104450690001818</t>
  </si>
  <si>
    <t>李明月</t>
  </si>
  <si>
    <t>100320050102054</t>
  </si>
  <si>
    <t>曹丹丹</t>
  </si>
  <si>
    <t>050103汉语言文字学</t>
  </si>
  <si>
    <t>102700000014384</t>
  </si>
  <si>
    <t>张书棋</t>
  </si>
  <si>
    <t>106130050100033</t>
  </si>
  <si>
    <t>宋春晓</t>
  </si>
  <si>
    <t>100940049049159</t>
  </si>
  <si>
    <t>郭玉兰</t>
  </si>
  <si>
    <t>050104中国古典文献学</t>
  </si>
  <si>
    <t>102700000009832</t>
  </si>
  <si>
    <t>彭梁慧子</t>
  </si>
  <si>
    <t>105420501809433</t>
  </si>
  <si>
    <t>刘思祺</t>
  </si>
  <si>
    <t>111170210015644</t>
  </si>
  <si>
    <t>许莉亚</t>
  </si>
  <si>
    <t>050105中国古代文学</t>
  </si>
  <si>
    <t>103190621326207</t>
  </si>
  <si>
    <t>肖璐璐</t>
  </si>
  <si>
    <t>102000210403913</t>
  </si>
  <si>
    <t>王荣</t>
  </si>
  <si>
    <t>105420321108620</t>
  </si>
  <si>
    <t>陈晓曼</t>
  </si>
  <si>
    <t>050106中国现当代文学</t>
  </si>
  <si>
    <t>107240161251448</t>
  </si>
  <si>
    <t>张可馨</t>
  </si>
  <si>
    <t>007外国语学院</t>
  </si>
  <si>
    <t>055101英语笔译</t>
  </si>
  <si>
    <t>118460010005724</t>
  </si>
  <si>
    <t>王宇轩</t>
  </si>
  <si>
    <t>055102英语口译</t>
  </si>
  <si>
    <t>118460010005863</t>
  </si>
  <si>
    <t>叶海婷</t>
  </si>
  <si>
    <t>116640141563872</t>
  </si>
  <si>
    <t>姚回</t>
  </si>
  <si>
    <t>011计算机科学技术学院</t>
  </si>
  <si>
    <t>085400电子信息</t>
  </si>
  <si>
    <t>103860210303468</t>
  </si>
  <si>
    <t>柳骏杰</t>
  </si>
  <si>
    <t>100050141105398</t>
  </si>
  <si>
    <t>孙泽强</t>
  </si>
  <si>
    <t>103570210020682</t>
  </si>
  <si>
    <t>毛宏亮</t>
  </si>
  <si>
    <t>106170020194640</t>
  </si>
  <si>
    <t>宁安安</t>
  </si>
  <si>
    <t>114140141013765</t>
  </si>
  <si>
    <t>赵浩翔</t>
  </si>
  <si>
    <t>100100200005577</t>
  </si>
  <si>
    <t>李克</t>
  </si>
  <si>
    <t>101910210000811</t>
  </si>
  <si>
    <t>彭相澍</t>
  </si>
  <si>
    <t>100580371506259</t>
  </si>
  <si>
    <t>刘来开</t>
  </si>
  <si>
    <t>102990211307801</t>
  </si>
  <si>
    <t>葛一飞</t>
  </si>
  <si>
    <t>102000211512404</t>
  </si>
  <si>
    <t>刘鸿岩</t>
  </si>
  <si>
    <t>11</t>
  </si>
  <si>
    <t>012地理科学与旅游学院</t>
  </si>
  <si>
    <t>045110学科教学（地理）</t>
  </si>
  <si>
    <t>107180431815327</t>
  </si>
  <si>
    <t>马文艳</t>
  </si>
  <si>
    <t>103450210005028</t>
  </si>
  <si>
    <t>张文华</t>
  </si>
  <si>
    <t>104750045110103</t>
  </si>
  <si>
    <t>张义龙</t>
  </si>
  <si>
    <t>106730000014466</t>
  </si>
  <si>
    <t>黄永杰</t>
  </si>
  <si>
    <t>014生命科学学院</t>
  </si>
  <si>
    <t>071005微生物学</t>
  </si>
  <si>
    <t>104580770000428</t>
  </si>
  <si>
    <t>程晓玉</t>
  </si>
  <si>
    <t>016音乐学院</t>
  </si>
  <si>
    <t>135101音乐</t>
  </si>
  <si>
    <t>81.80</t>
  </si>
  <si>
    <t>102090211000973</t>
  </si>
  <si>
    <t>王艺臻</t>
  </si>
  <si>
    <t>81.70</t>
  </si>
  <si>
    <t>107620123400946</t>
  </si>
  <si>
    <t>杨虎啸</t>
  </si>
  <si>
    <t>130200音乐与舞蹈学</t>
  </si>
  <si>
    <t>105860000000456</t>
  </si>
  <si>
    <t>林倩馨</t>
  </si>
  <si>
    <t>017美术学院</t>
  </si>
  <si>
    <t>135108艺术设计</t>
  </si>
  <si>
    <t>104240530001529</t>
  </si>
  <si>
    <t>郭庆慧</t>
  </si>
  <si>
    <t>105120210465862</t>
  </si>
  <si>
    <t>管景新</t>
  </si>
  <si>
    <t>104310580002135</t>
  </si>
  <si>
    <t>刘晓艺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</si>
</sst>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0;[Red]0.00"/>
    <numFmt numFmtId="178" formatCode="0.0"/>
    <numFmt numFmtId="179" formatCode="0.00_);[Red]\(0.00\)"/>
  </numFmts>
  <fonts count="30">
    <font>
      <sz val="12"/>
      <name val="宋体"/>
      <charset val="134"/>
    </font>
    <font>
      <sz val="36"/>
      <name val="宋体"/>
      <charset val="134"/>
    </font>
    <font>
      <sz val="22"/>
      <name val="宋体"/>
      <charset val="134"/>
    </font>
    <font>
      <sz val="22"/>
      <name val="宋体"/>
      <charset val="134"/>
      <scheme val="minor"/>
    </font>
    <font>
      <sz val="22"/>
      <name val="宋体"/>
      <charset val="204"/>
      <scheme val="minor"/>
    </font>
    <font>
      <sz val="28"/>
      <name val="宋体"/>
      <charset val="134"/>
      <scheme val="minor"/>
    </font>
    <font>
      <b/>
      <sz val="36"/>
      <name val="宋体"/>
      <charset val="134"/>
    </font>
    <font>
      <b/>
      <sz val="22"/>
      <name val="宋体"/>
      <charset val="134"/>
    </font>
    <font>
      <sz val="22"/>
      <name val="宋体"/>
      <charset val="0"/>
      <scheme val="minor"/>
    </font>
    <font>
      <b/>
      <sz val="36"/>
      <name val="宋体"/>
      <charset val="134"/>
      <scheme val="minor"/>
    </font>
    <font>
      <b/>
      <sz val="2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2"/>
      <color indexed="12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1" fillId="26" borderId="0" applyNumberFormat="0" applyBorder="0" applyAlignment="0" applyProtection="0">
      <alignment vertical="center"/>
    </xf>
    <xf numFmtId="0" fontId="25" fillId="24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1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0" fillId="20" borderId="10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Alignment="1">
      <alignment shrinkToFit="1"/>
    </xf>
    <xf numFmtId="0" fontId="0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31" applyFont="1" applyFill="1" applyBorder="1" applyAlignment="1">
      <alignment horizontal="center" vertical="center"/>
    </xf>
    <xf numFmtId="179" fontId="3" fillId="0" borderId="1" xfId="7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3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shrinkToFit="1"/>
    </xf>
    <xf numFmtId="178" fontId="3" fillId="0" borderId="2" xfId="0" applyNumberFormat="1" applyFont="1" applyFill="1" applyBorder="1" applyAlignment="1">
      <alignment horizontal="center" vertical="center" shrinkToFit="1"/>
    </xf>
    <xf numFmtId="1" fontId="3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2" fontId="3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0"/>
  <sheetViews>
    <sheetView tabSelected="1" zoomScale="70" zoomScaleNormal="70" topLeftCell="A76" workbookViewId="0">
      <selection activeCell="E80" sqref="E80"/>
    </sheetView>
  </sheetViews>
  <sheetFormatPr defaultColWidth="9" defaultRowHeight="15.6"/>
  <cols>
    <col min="1" max="1" width="7.31666666666667" style="6" customWidth="1"/>
    <col min="2" max="2" width="32.25" style="6" customWidth="1"/>
    <col min="3" max="3" width="28.2166666666667" style="6" customWidth="1"/>
    <col min="4" max="4" width="12.3166666666667" style="6" customWidth="1"/>
    <col min="5" max="5" width="32.025" style="7" customWidth="1"/>
    <col min="6" max="6" width="53.4833333333333" style="7" customWidth="1"/>
    <col min="7" max="7" width="10.5" style="6" customWidth="1"/>
    <col min="8" max="9" width="13.5" style="8" customWidth="1"/>
    <col min="10" max="10" width="37.25" style="7" customWidth="1"/>
    <col min="11" max="11" width="20.5333333333333" style="6" customWidth="1"/>
    <col min="12" max="12" width="20.175" style="6" customWidth="1"/>
    <col min="13" max="13" width="11.9666666666667" style="6" customWidth="1"/>
    <col min="14" max="14" width="16.125" style="6" customWidth="1"/>
    <col min="15" max="15" width="10.7916666666667" style="6" customWidth="1"/>
    <col min="16" max="16384" width="9" style="6"/>
  </cols>
  <sheetData>
    <row r="1" s="1" customFormat="1" ht="76" customHeight="1" spans="1:14">
      <c r="A1" s="9" t="s">
        <v>0</v>
      </c>
      <c r="B1" s="9"/>
      <c r="C1" s="9"/>
      <c r="D1" s="9"/>
      <c r="E1" s="10"/>
      <c r="F1" s="10"/>
      <c r="G1" s="9"/>
      <c r="H1" s="9"/>
      <c r="I1" s="9"/>
      <c r="J1" s="10"/>
      <c r="K1" s="9"/>
      <c r="L1" s="9"/>
      <c r="M1" s="9"/>
      <c r="N1" s="9"/>
    </row>
    <row r="2" s="2" customFormat="1" ht="110" customHeight="1" spans="1:14">
      <c r="A2" s="11" t="s">
        <v>1</v>
      </c>
      <c r="B2" s="12" t="s">
        <v>2</v>
      </c>
      <c r="C2" s="11" t="s">
        <v>3</v>
      </c>
      <c r="D2" s="11" t="s">
        <v>4</v>
      </c>
      <c r="E2" s="13" t="s">
        <v>5</v>
      </c>
      <c r="F2" s="14" t="s">
        <v>6</v>
      </c>
      <c r="G2" s="12" t="s">
        <v>7</v>
      </c>
      <c r="H2" s="12" t="s">
        <v>8</v>
      </c>
      <c r="I2" s="12" t="s">
        <v>9</v>
      </c>
      <c r="J2" s="14" t="s">
        <v>10</v>
      </c>
      <c r="K2" s="12" t="s">
        <v>11</v>
      </c>
      <c r="L2" s="12" t="s">
        <v>12</v>
      </c>
      <c r="M2" s="12" t="s">
        <v>13</v>
      </c>
      <c r="N2" s="12" t="s">
        <v>14</v>
      </c>
    </row>
    <row r="3" s="3" customFormat="1" ht="60" customHeight="1" spans="1:14">
      <c r="A3" s="15">
        <v>1</v>
      </c>
      <c r="B3" s="16" t="s">
        <v>15</v>
      </c>
      <c r="C3" s="15" t="s">
        <v>16</v>
      </c>
      <c r="D3" s="15" t="s">
        <v>17</v>
      </c>
      <c r="E3" s="17" t="s">
        <v>18</v>
      </c>
      <c r="F3" s="17" t="s">
        <v>19</v>
      </c>
      <c r="G3" s="16">
        <v>350</v>
      </c>
      <c r="H3" s="15">
        <v>70.25</v>
      </c>
      <c r="I3" s="15">
        <v>70.1</v>
      </c>
      <c r="J3" s="17" t="s">
        <v>20</v>
      </c>
      <c r="K3" s="15"/>
      <c r="L3" s="15"/>
      <c r="M3" s="24" t="s">
        <v>21</v>
      </c>
      <c r="N3" s="15" t="s">
        <v>22</v>
      </c>
    </row>
    <row r="4" s="3" customFormat="1" ht="60" customHeight="1" spans="1:14">
      <c r="A4" s="15">
        <v>2</v>
      </c>
      <c r="B4" s="15" t="s">
        <v>23</v>
      </c>
      <c r="C4" s="15" t="s">
        <v>24</v>
      </c>
      <c r="D4" s="15" t="s">
        <v>17</v>
      </c>
      <c r="E4" s="17" t="s">
        <v>25</v>
      </c>
      <c r="F4" s="17" t="s">
        <v>26</v>
      </c>
      <c r="G4" s="15">
        <v>338</v>
      </c>
      <c r="H4" s="18">
        <v>77.4</v>
      </c>
      <c r="I4" s="18">
        <f t="shared" ref="I4:I16" si="0">(G4/5)*0.6+H4*0.4</f>
        <v>71.52</v>
      </c>
      <c r="J4" s="17" t="s">
        <v>20</v>
      </c>
      <c r="K4" s="15"/>
      <c r="L4" s="15"/>
      <c r="M4" s="15" t="s">
        <v>21</v>
      </c>
      <c r="N4" s="15" t="s">
        <v>22</v>
      </c>
    </row>
    <row r="5" s="3" customFormat="1" ht="60" customHeight="1" spans="1:14">
      <c r="A5" s="15">
        <v>3</v>
      </c>
      <c r="B5" s="15" t="s">
        <v>27</v>
      </c>
      <c r="C5" s="15" t="s">
        <v>28</v>
      </c>
      <c r="D5" s="15" t="s">
        <v>17</v>
      </c>
      <c r="E5" s="17" t="s">
        <v>25</v>
      </c>
      <c r="F5" s="17" t="s">
        <v>26</v>
      </c>
      <c r="G5" s="15">
        <v>338</v>
      </c>
      <c r="H5" s="18">
        <v>73.8</v>
      </c>
      <c r="I5" s="18">
        <f t="shared" si="0"/>
        <v>70.08</v>
      </c>
      <c r="J5" s="17" t="s">
        <v>20</v>
      </c>
      <c r="K5" s="15"/>
      <c r="L5" s="15"/>
      <c r="M5" s="15" t="s">
        <v>21</v>
      </c>
      <c r="N5" s="15" t="s">
        <v>22</v>
      </c>
    </row>
    <row r="6" s="3" customFormat="1" ht="60" customHeight="1" spans="1:14">
      <c r="A6" s="15">
        <v>4</v>
      </c>
      <c r="B6" s="15" t="s">
        <v>29</v>
      </c>
      <c r="C6" s="15" t="s">
        <v>30</v>
      </c>
      <c r="D6" s="15" t="s">
        <v>17</v>
      </c>
      <c r="E6" s="17" t="s">
        <v>25</v>
      </c>
      <c r="F6" s="17" t="s">
        <v>26</v>
      </c>
      <c r="G6" s="15">
        <v>338</v>
      </c>
      <c r="H6" s="18">
        <v>72.2</v>
      </c>
      <c r="I6" s="18">
        <f t="shared" si="0"/>
        <v>69.44</v>
      </c>
      <c r="J6" s="17" t="s">
        <v>20</v>
      </c>
      <c r="K6" s="15"/>
      <c r="L6" s="15"/>
      <c r="M6" s="15" t="s">
        <v>21</v>
      </c>
      <c r="N6" s="15" t="s">
        <v>22</v>
      </c>
    </row>
    <row r="7" s="3" customFormat="1" ht="60" customHeight="1" spans="1:14">
      <c r="A7" s="15">
        <v>5</v>
      </c>
      <c r="B7" s="15" t="s">
        <v>31</v>
      </c>
      <c r="C7" s="15" t="s">
        <v>32</v>
      </c>
      <c r="D7" s="15" t="s">
        <v>17</v>
      </c>
      <c r="E7" s="17" t="s">
        <v>25</v>
      </c>
      <c r="F7" s="17" t="s">
        <v>26</v>
      </c>
      <c r="G7" s="15">
        <v>338</v>
      </c>
      <c r="H7" s="18">
        <v>69.4</v>
      </c>
      <c r="I7" s="18">
        <f t="shared" si="0"/>
        <v>68.32</v>
      </c>
      <c r="J7" s="17" t="s">
        <v>20</v>
      </c>
      <c r="K7" s="15"/>
      <c r="L7" s="15"/>
      <c r="M7" s="15" t="s">
        <v>21</v>
      </c>
      <c r="N7" s="15" t="s">
        <v>22</v>
      </c>
    </row>
    <row r="8" s="3" customFormat="1" ht="60" customHeight="1" spans="1:14">
      <c r="A8" s="15">
        <v>6</v>
      </c>
      <c r="B8" s="15" t="s">
        <v>33</v>
      </c>
      <c r="C8" s="15" t="s">
        <v>34</v>
      </c>
      <c r="D8" s="15" t="s">
        <v>17</v>
      </c>
      <c r="E8" s="17" t="s">
        <v>25</v>
      </c>
      <c r="F8" s="17" t="s">
        <v>26</v>
      </c>
      <c r="G8" s="15">
        <v>339</v>
      </c>
      <c r="H8" s="18">
        <v>61.2</v>
      </c>
      <c r="I8" s="18">
        <f t="shared" si="0"/>
        <v>65.16</v>
      </c>
      <c r="J8" s="17" t="s">
        <v>20</v>
      </c>
      <c r="K8" s="15"/>
      <c r="L8" s="15"/>
      <c r="M8" s="15" t="s">
        <v>21</v>
      </c>
      <c r="N8" s="15" t="s">
        <v>22</v>
      </c>
    </row>
    <row r="9" s="3" customFormat="1" ht="60" customHeight="1" spans="1:14">
      <c r="A9" s="15">
        <v>7</v>
      </c>
      <c r="B9" s="15" t="s">
        <v>35</v>
      </c>
      <c r="C9" s="15" t="s">
        <v>36</v>
      </c>
      <c r="D9" s="15" t="s">
        <v>17</v>
      </c>
      <c r="E9" s="17" t="s">
        <v>25</v>
      </c>
      <c r="F9" s="17" t="s">
        <v>37</v>
      </c>
      <c r="G9" s="15">
        <v>339</v>
      </c>
      <c r="H9" s="18">
        <v>70.8</v>
      </c>
      <c r="I9" s="18">
        <f t="shared" si="0"/>
        <v>69</v>
      </c>
      <c r="J9" s="17" t="s">
        <v>20</v>
      </c>
      <c r="K9" s="15"/>
      <c r="L9" s="15"/>
      <c r="M9" s="15" t="s">
        <v>21</v>
      </c>
      <c r="N9" s="15" t="s">
        <v>22</v>
      </c>
    </row>
    <row r="10" s="3" customFormat="1" ht="60" customHeight="1" spans="1:14">
      <c r="A10" s="15">
        <v>8</v>
      </c>
      <c r="B10" s="15" t="s">
        <v>38</v>
      </c>
      <c r="C10" s="15" t="s">
        <v>39</v>
      </c>
      <c r="D10" s="15" t="s">
        <v>17</v>
      </c>
      <c r="E10" s="17" t="s">
        <v>25</v>
      </c>
      <c r="F10" s="17" t="s">
        <v>37</v>
      </c>
      <c r="G10" s="15">
        <v>340</v>
      </c>
      <c r="H10" s="18">
        <v>69.6</v>
      </c>
      <c r="I10" s="18">
        <f t="shared" si="0"/>
        <v>68.64</v>
      </c>
      <c r="J10" s="17" t="s">
        <v>20</v>
      </c>
      <c r="K10" s="15"/>
      <c r="L10" s="15"/>
      <c r="M10" s="15" t="s">
        <v>21</v>
      </c>
      <c r="N10" s="15" t="s">
        <v>22</v>
      </c>
    </row>
    <row r="11" s="3" customFormat="1" ht="60" customHeight="1" spans="1:14">
      <c r="A11" s="15">
        <v>9</v>
      </c>
      <c r="B11" s="15" t="s">
        <v>40</v>
      </c>
      <c r="C11" s="15" t="s">
        <v>41</v>
      </c>
      <c r="D11" s="15" t="s">
        <v>17</v>
      </c>
      <c r="E11" s="17" t="s">
        <v>25</v>
      </c>
      <c r="F11" s="17" t="s">
        <v>42</v>
      </c>
      <c r="G11" s="15">
        <v>336</v>
      </c>
      <c r="H11" s="18">
        <v>92.8</v>
      </c>
      <c r="I11" s="18">
        <f t="shared" si="0"/>
        <v>77.44</v>
      </c>
      <c r="J11" s="17" t="s">
        <v>20</v>
      </c>
      <c r="K11" s="15"/>
      <c r="L11" s="15"/>
      <c r="M11" s="15" t="s">
        <v>21</v>
      </c>
      <c r="N11" s="15" t="s">
        <v>22</v>
      </c>
    </row>
    <row r="12" s="3" customFormat="1" ht="60" customHeight="1" spans="1:14">
      <c r="A12" s="15">
        <v>10</v>
      </c>
      <c r="B12" s="15" t="s">
        <v>43</v>
      </c>
      <c r="C12" s="15" t="s">
        <v>44</v>
      </c>
      <c r="D12" s="15" t="s">
        <v>17</v>
      </c>
      <c r="E12" s="17" t="s">
        <v>25</v>
      </c>
      <c r="F12" s="17" t="s">
        <v>42</v>
      </c>
      <c r="G12" s="15">
        <v>336</v>
      </c>
      <c r="H12" s="18">
        <v>77.8</v>
      </c>
      <c r="I12" s="18">
        <f t="shared" si="0"/>
        <v>71.44</v>
      </c>
      <c r="J12" s="17" t="s">
        <v>20</v>
      </c>
      <c r="K12" s="15"/>
      <c r="L12" s="15"/>
      <c r="M12" s="15" t="s">
        <v>21</v>
      </c>
      <c r="N12" s="15" t="s">
        <v>22</v>
      </c>
    </row>
    <row r="13" s="3" customFormat="1" ht="60" customHeight="1" spans="1:14">
      <c r="A13" s="15">
        <v>11</v>
      </c>
      <c r="B13" s="15" t="s">
        <v>45</v>
      </c>
      <c r="C13" s="15" t="s">
        <v>46</v>
      </c>
      <c r="D13" s="15" t="s">
        <v>17</v>
      </c>
      <c r="E13" s="17" t="s">
        <v>25</v>
      </c>
      <c r="F13" s="17" t="s">
        <v>42</v>
      </c>
      <c r="G13" s="15">
        <v>336</v>
      </c>
      <c r="H13" s="18">
        <v>74.8</v>
      </c>
      <c r="I13" s="18">
        <f t="shared" si="0"/>
        <v>70.24</v>
      </c>
      <c r="J13" s="17" t="s">
        <v>20</v>
      </c>
      <c r="K13" s="15"/>
      <c r="L13" s="15"/>
      <c r="M13" s="15" t="s">
        <v>21</v>
      </c>
      <c r="N13" s="15" t="s">
        <v>22</v>
      </c>
    </row>
    <row r="14" s="3" customFormat="1" ht="60" customHeight="1" spans="1:14">
      <c r="A14" s="15">
        <v>12</v>
      </c>
      <c r="B14" s="15" t="s">
        <v>47</v>
      </c>
      <c r="C14" s="15" t="s">
        <v>48</v>
      </c>
      <c r="D14" s="15" t="s">
        <v>17</v>
      </c>
      <c r="E14" s="17" t="s">
        <v>25</v>
      </c>
      <c r="F14" s="17" t="s">
        <v>42</v>
      </c>
      <c r="G14" s="15">
        <v>336</v>
      </c>
      <c r="H14" s="18">
        <v>69.8</v>
      </c>
      <c r="I14" s="18">
        <f t="shared" si="0"/>
        <v>68.24</v>
      </c>
      <c r="J14" s="25" t="s">
        <v>20</v>
      </c>
      <c r="K14" s="15"/>
      <c r="L14" s="15"/>
      <c r="M14" s="15" t="s">
        <v>21</v>
      </c>
      <c r="N14" s="15" t="s">
        <v>22</v>
      </c>
    </row>
    <row r="15" s="3" customFormat="1" ht="60" customHeight="1" spans="1:14">
      <c r="A15" s="15">
        <v>13</v>
      </c>
      <c r="B15" s="16" t="s">
        <v>49</v>
      </c>
      <c r="C15" s="15" t="s">
        <v>50</v>
      </c>
      <c r="D15" s="15" t="s">
        <v>17</v>
      </c>
      <c r="E15" s="17" t="s">
        <v>25</v>
      </c>
      <c r="F15" s="17" t="s">
        <v>51</v>
      </c>
      <c r="G15" s="15">
        <v>336</v>
      </c>
      <c r="H15" s="18">
        <v>78.2</v>
      </c>
      <c r="I15" s="18">
        <v>71.6</v>
      </c>
      <c r="J15" s="17" t="s">
        <v>20</v>
      </c>
      <c r="K15" s="15"/>
      <c r="L15" s="15"/>
      <c r="M15" s="24" t="s">
        <v>21</v>
      </c>
      <c r="N15" s="15" t="s">
        <v>22</v>
      </c>
    </row>
    <row r="16" s="3" customFormat="1" ht="60" customHeight="1" spans="1:14">
      <c r="A16" s="15">
        <v>14</v>
      </c>
      <c r="B16" s="19" t="s">
        <v>52</v>
      </c>
      <c r="C16" s="19" t="s">
        <v>53</v>
      </c>
      <c r="D16" s="20" t="s">
        <v>17</v>
      </c>
      <c r="E16" s="17" t="s">
        <v>54</v>
      </c>
      <c r="F16" s="17" t="s">
        <v>55</v>
      </c>
      <c r="G16" s="15">
        <v>360</v>
      </c>
      <c r="H16" s="18">
        <v>89.8</v>
      </c>
      <c r="I16" s="18">
        <f t="shared" ref="I16:I24" si="1">(G16/5)*0.6+H16*0.4</f>
        <v>79.12</v>
      </c>
      <c r="J16" s="17" t="s">
        <v>20</v>
      </c>
      <c r="K16" s="15"/>
      <c r="L16" s="15"/>
      <c r="M16" s="15" t="s">
        <v>56</v>
      </c>
      <c r="N16" s="15" t="s">
        <v>22</v>
      </c>
    </row>
    <row r="17" s="3" customFormat="1" ht="60" customHeight="1" spans="1:14">
      <c r="A17" s="15">
        <v>15</v>
      </c>
      <c r="B17" s="19" t="s">
        <v>57</v>
      </c>
      <c r="C17" s="19" t="s">
        <v>58</v>
      </c>
      <c r="D17" s="20" t="s">
        <v>17</v>
      </c>
      <c r="E17" s="17" t="s">
        <v>54</v>
      </c>
      <c r="F17" s="17" t="s">
        <v>55</v>
      </c>
      <c r="G17" s="15">
        <v>360</v>
      </c>
      <c r="H17" s="18">
        <v>87.8</v>
      </c>
      <c r="I17" s="18">
        <f t="shared" si="1"/>
        <v>78.32</v>
      </c>
      <c r="J17" s="17" t="s">
        <v>20</v>
      </c>
      <c r="K17" s="15"/>
      <c r="L17" s="15"/>
      <c r="M17" s="15" t="s">
        <v>56</v>
      </c>
      <c r="N17" s="15" t="s">
        <v>22</v>
      </c>
    </row>
    <row r="18" s="3" customFormat="1" ht="60" customHeight="1" spans="1:14">
      <c r="A18" s="15">
        <v>16</v>
      </c>
      <c r="B18" s="19" t="s">
        <v>59</v>
      </c>
      <c r="C18" s="19" t="s">
        <v>60</v>
      </c>
      <c r="D18" s="20" t="s">
        <v>17</v>
      </c>
      <c r="E18" s="17" t="s">
        <v>54</v>
      </c>
      <c r="F18" s="17" t="s">
        <v>55</v>
      </c>
      <c r="G18" s="15">
        <v>360</v>
      </c>
      <c r="H18" s="18">
        <v>85.8</v>
      </c>
      <c r="I18" s="18">
        <f t="shared" si="1"/>
        <v>77.52</v>
      </c>
      <c r="J18" s="17" t="s">
        <v>20</v>
      </c>
      <c r="K18" s="15"/>
      <c r="L18" s="15"/>
      <c r="M18" s="15" t="s">
        <v>56</v>
      </c>
      <c r="N18" s="15" t="s">
        <v>22</v>
      </c>
    </row>
    <row r="19" s="3" customFormat="1" ht="60" customHeight="1" spans="1:14">
      <c r="A19" s="15">
        <v>17</v>
      </c>
      <c r="B19" s="19" t="s">
        <v>61</v>
      </c>
      <c r="C19" s="19" t="s">
        <v>62</v>
      </c>
      <c r="D19" s="20" t="s">
        <v>17</v>
      </c>
      <c r="E19" s="17" t="s">
        <v>54</v>
      </c>
      <c r="F19" s="17" t="s">
        <v>55</v>
      </c>
      <c r="G19" s="15">
        <v>360</v>
      </c>
      <c r="H19" s="18">
        <v>83.6</v>
      </c>
      <c r="I19" s="18">
        <f t="shared" si="1"/>
        <v>76.64</v>
      </c>
      <c r="J19" s="17" t="s">
        <v>20</v>
      </c>
      <c r="K19" s="15"/>
      <c r="L19" s="15"/>
      <c r="M19" s="15" t="s">
        <v>56</v>
      </c>
      <c r="N19" s="15" t="s">
        <v>22</v>
      </c>
    </row>
    <row r="20" s="3" customFormat="1" ht="60" customHeight="1" spans="1:14">
      <c r="A20" s="15">
        <v>18</v>
      </c>
      <c r="B20" s="19" t="s">
        <v>63</v>
      </c>
      <c r="C20" s="19" t="s">
        <v>64</v>
      </c>
      <c r="D20" s="20" t="s">
        <v>17</v>
      </c>
      <c r="E20" s="17" t="s">
        <v>54</v>
      </c>
      <c r="F20" s="17" t="s">
        <v>55</v>
      </c>
      <c r="G20" s="15">
        <v>363</v>
      </c>
      <c r="H20" s="18">
        <v>81.2</v>
      </c>
      <c r="I20" s="18">
        <f t="shared" si="1"/>
        <v>76.04</v>
      </c>
      <c r="J20" s="17" t="s">
        <v>20</v>
      </c>
      <c r="K20" s="15"/>
      <c r="L20" s="15"/>
      <c r="M20" s="15" t="s">
        <v>56</v>
      </c>
      <c r="N20" s="15" t="s">
        <v>22</v>
      </c>
    </row>
    <row r="21" s="3" customFormat="1" ht="60" customHeight="1" spans="1:14">
      <c r="A21" s="15">
        <v>19</v>
      </c>
      <c r="B21" s="19" t="s">
        <v>65</v>
      </c>
      <c r="C21" s="19" t="s">
        <v>66</v>
      </c>
      <c r="D21" s="20" t="s">
        <v>67</v>
      </c>
      <c r="E21" s="17" t="s">
        <v>54</v>
      </c>
      <c r="F21" s="17" t="s">
        <v>68</v>
      </c>
      <c r="G21" s="15">
        <v>331</v>
      </c>
      <c r="H21" s="21">
        <v>89</v>
      </c>
      <c r="I21" s="18">
        <f t="shared" si="1"/>
        <v>75.32</v>
      </c>
      <c r="J21" s="17" t="s">
        <v>20</v>
      </c>
      <c r="K21" s="26"/>
      <c r="L21" s="26"/>
      <c r="M21" s="15" t="s">
        <v>56</v>
      </c>
      <c r="N21" s="15" t="s">
        <v>22</v>
      </c>
    </row>
    <row r="22" s="3" customFormat="1" ht="60" customHeight="1" spans="1:14">
      <c r="A22" s="15">
        <v>20</v>
      </c>
      <c r="B22" s="19" t="s">
        <v>69</v>
      </c>
      <c r="C22" s="19" t="s">
        <v>70</v>
      </c>
      <c r="D22" s="20" t="s">
        <v>17</v>
      </c>
      <c r="E22" s="17" t="s">
        <v>54</v>
      </c>
      <c r="F22" s="17" t="s">
        <v>68</v>
      </c>
      <c r="G22" s="15">
        <v>346</v>
      </c>
      <c r="H22" s="18">
        <v>82</v>
      </c>
      <c r="I22" s="18">
        <f t="shared" si="1"/>
        <v>74.32</v>
      </c>
      <c r="J22" s="17" t="s">
        <v>20</v>
      </c>
      <c r="K22" s="15"/>
      <c r="L22" s="15"/>
      <c r="M22" s="15" t="s">
        <v>56</v>
      </c>
      <c r="N22" s="15" t="s">
        <v>22</v>
      </c>
    </row>
    <row r="23" s="3" customFormat="1" ht="60" customHeight="1" spans="1:14">
      <c r="A23" s="15">
        <v>21</v>
      </c>
      <c r="B23" s="19" t="s">
        <v>71</v>
      </c>
      <c r="C23" s="19" t="s">
        <v>72</v>
      </c>
      <c r="D23" s="20" t="s">
        <v>17</v>
      </c>
      <c r="E23" s="17" t="s">
        <v>54</v>
      </c>
      <c r="F23" s="17" t="s">
        <v>68</v>
      </c>
      <c r="G23" s="15">
        <v>334</v>
      </c>
      <c r="H23" s="21">
        <v>85.4</v>
      </c>
      <c r="I23" s="18">
        <f t="shared" si="1"/>
        <v>74.24</v>
      </c>
      <c r="J23" s="26" t="s">
        <v>20</v>
      </c>
      <c r="K23" s="26"/>
      <c r="L23" s="26"/>
      <c r="M23" s="15" t="s">
        <v>56</v>
      </c>
      <c r="N23" s="15" t="s">
        <v>22</v>
      </c>
    </row>
    <row r="24" s="3" customFormat="1" ht="60" customHeight="1" spans="1:14">
      <c r="A24" s="15">
        <v>22</v>
      </c>
      <c r="B24" s="19" t="s">
        <v>73</v>
      </c>
      <c r="C24" s="19" t="s">
        <v>74</v>
      </c>
      <c r="D24" s="20" t="s">
        <v>17</v>
      </c>
      <c r="E24" s="17" t="s">
        <v>54</v>
      </c>
      <c r="F24" s="17" t="s">
        <v>68</v>
      </c>
      <c r="G24" s="15">
        <v>333</v>
      </c>
      <c r="H24" s="21">
        <v>85.4</v>
      </c>
      <c r="I24" s="18">
        <f t="shared" si="1"/>
        <v>74.12</v>
      </c>
      <c r="J24" s="17" t="s">
        <v>20</v>
      </c>
      <c r="K24" s="26"/>
      <c r="L24" s="26"/>
      <c r="M24" s="15" t="s">
        <v>56</v>
      </c>
      <c r="N24" s="15" t="s">
        <v>22</v>
      </c>
    </row>
    <row r="25" s="3" customFormat="1" ht="60" customHeight="1" spans="1:14">
      <c r="A25" s="15">
        <v>23</v>
      </c>
      <c r="B25" s="16" t="s">
        <v>75</v>
      </c>
      <c r="C25" s="16" t="s">
        <v>76</v>
      </c>
      <c r="D25" s="16" t="s">
        <v>17</v>
      </c>
      <c r="E25" s="17" t="s">
        <v>77</v>
      </c>
      <c r="F25" s="17" t="s">
        <v>78</v>
      </c>
      <c r="G25" s="16">
        <v>340</v>
      </c>
      <c r="H25" s="15">
        <v>85.8</v>
      </c>
      <c r="I25" s="15">
        <v>75.12</v>
      </c>
      <c r="J25" s="17" t="s">
        <v>20</v>
      </c>
      <c r="K25" s="15"/>
      <c r="L25" s="15"/>
      <c r="M25" s="15" t="s">
        <v>56</v>
      </c>
      <c r="N25" s="15" t="s">
        <v>22</v>
      </c>
    </row>
    <row r="26" s="3" customFormat="1" ht="60" customHeight="1" spans="1:14">
      <c r="A26" s="15">
        <v>24</v>
      </c>
      <c r="B26" s="16" t="s">
        <v>79</v>
      </c>
      <c r="C26" s="16" t="s">
        <v>80</v>
      </c>
      <c r="D26" s="16" t="s">
        <v>17</v>
      </c>
      <c r="E26" s="17" t="s">
        <v>77</v>
      </c>
      <c r="F26" s="17" t="s">
        <v>78</v>
      </c>
      <c r="G26" s="16">
        <v>348</v>
      </c>
      <c r="H26" s="15">
        <v>78.4</v>
      </c>
      <c r="I26" s="15">
        <v>73.12</v>
      </c>
      <c r="J26" s="17" t="s">
        <v>20</v>
      </c>
      <c r="K26" s="15"/>
      <c r="L26" s="15"/>
      <c r="M26" s="15" t="s">
        <v>56</v>
      </c>
      <c r="N26" s="15" t="s">
        <v>22</v>
      </c>
    </row>
    <row r="27" s="3" customFormat="1" ht="60" customHeight="1" spans="1:14">
      <c r="A27" s="15">
        <v>25</v>
      </c>
      <c r="B27" s="16" t="s">
        <v>81</v>
      </c>
      <c r="C27" s="16" t="s">
        <v>82</v>
      </c>
      <c r="D27" s="16" t="s">
        <v>17</v>
      </c>
      <c r="E27" s="17" t="s">
        <v>77</v>
      </c>
      <c r="F27" s="17" t="s">
        <v>78</v>
      </c>
      <c r="G27" s="16">
        <v>359</v>
      </c>
      <c r="H27" s="15">
        <v>72.8</v>
      </c>
      <c r="I27" s="15">
        <v>72.2</v>
      </c>
      <c r="J27" s="17" t="s">
        <v>20</v>
      </c>
      <c r="K27" s="15"/>
      <c r="L27" s="15"/>
      <c r="M27" s="15" t="s">
        <v>56</v>
      </c>
      <c r="N27" s="15" t="s">
        <v>22</v>
      </c>
    </row>
    <row r="28" s="3" customFormat="1" ht="60" customHeight="1" spans="1:14">
      <c r="A28" s="15">
        <v>26</v>
      </c>
      <c r="B28" s="16" t="s">
        <v>83</v>
      </c>
      <c r="C28" s="16" t="s">
        <v>84</v>
      </c>
      <c r="D28" s="16" t="s">
        <v>17</v>
      </c>
      <c r="E28" s="17" t="s">
        <v>77</v>
      </c>
      <c r="F28" s="17" t="s">
        <v>78</v>
      </c>
      <c r="G28" s="16">
        <v>362</v>
      </c>
      <c r="H28" s="15">
        <v>71</v>
      </c>
      <c r="I28" s="15">
        <v>71.84</v>
      </c>
      <c r="J28" s="17" t="s">
        <v>20</v>
      </c>
      <c r="K28" s="15"/>
      <c r="L28" s="15"/>
      <c r="M28" s="15" t="s">
        <v>56</v>
      </c>
      <c r="N28" s="15" t="s">
        <v>22</v>
      </c>
    </row>
    <row r="29" s="3" customFormat="1" ht="60" customHeight="1" spans="1:14">
      <c r="A29" s="15">
        <v>27</v>
      </c>
      <c r="B29" s="16" t="s">
        <v>85</v>
      </c>
      <c r="C29" s="16" t="s">
        <v>86</v>
      </c>
      <c r="D29" s="16" t="s">
        <v>17</v>
      </c>
      <c r="E29" s="17" t="s">
        <v>77</v>
      </c>
      <c r="F29" s="17" t="s">
        <v>87</v>
      </c>
      <c r="G29" s="16">
        <v>383</v>
      </c>
      <c r="H29" s="15">
        <v>84.6</v>
      </c>
      <c r="I29" s="15">
        <v>79.8</v>
      </c>
      <c r="J29" s="17" t="s">
        <v>20</v>
      </c>
      <c r="K29" s="15"/>
      <c r="L29" s="15"/>
      <c r="M29" s="15" t="s">
        <v>56</v>
      </c>
      <c r="N29" s="15" t="s">
        <v>22</v>
      </c>
    </row>
    <row r="30" s="3" customFormat="1" ht="60" customHeight="1" spans="1:14">
      <c r="A30" s="15">
        <v>28</v>
      </c>
      <c r="B30" s="16" t="s">
        <v>88</v>
      </c>
      <c r="C30" s="16" t="s">
        <v>89</v>
      </c>
      <c r="D30" s="16" t="s">
        <v>17</v>
      </c>
      <c r="E30" s="17" t="s">
        <v>77</v>
      </c>
      <c r="F30" s="17" t="s">
        <v>87</v>
      </c>
      <c r="G30" s="16">
        <v>377</v>
      </c>
      <c r="H30" s="15">
        <v>74.8</v>
      </c>
      <c r="I30" s="15">
        <v>75.16</v>
      </c>
      <c r="J30" s="17" t="s">
        <v>20</v>
      </c>
      <c r="K30" s="15"/>
      <c r="L30" s="15"/>
      <c r="M30" s="15" t="s">
        <v>56</v>
      </c>
      <c r="N30" s="15" t="s">
        <v>22</v>
      </c>
    </row>
    <row r="31" s="3" customFormat="1" ht="60" customHeight="1" spans="1:14">
      <c r="A31" s="15">
        <v>29</v>
      </c>
      <c r="B31" s="16" t="s">
        <v>90</v>
      </c>
      <c r="C31" s="16" t="s">
        <v>91</v>
      </c>
      <c r="D31" s="16" t="s">
        <v>17</v>
      </c>
      <c r="E31" s="17" t="s">
        <v>77</v>
      </c>
      <c r="F31" s="17" t="s">
        <v>87</v>
      </c>
      <c r="G31" s="16">
        <v>383</v>
      </c>
      <c r="H31" s="15">
        <v>71.2</v>
      </c>
      <c r="I31" s="15">
        <v>74.44</v>
      </c>
      <c r="J31" s="17" t="s">
        <v>20</v>
      </c>
      <c r="K31" s="15"/>
      <c r="L31" s="15"/>
      <c r="M31" s="15" t="s">
        <v>56</v>
      </c>
      <c r="N31" s="15" t="s">
        <v>22</v>
      </c>
    </row>
    <row r="32" s="3" customFormat="1" ht="60" customHeight="1" spans="1:14">
      <c r="A32" s="15">
        <v>30</v>
      </c>
      <c r="B32" s="16" t="s">
        <v>92</v>
      </c>
      <c r="C32" s="16" t="s">
        <v>93</v>
      </c>
      <c r="D32" s="16" t="s">
        <v>17</v>
      </c>
      <c r="E32" s="17" t="s">
        <v>77</v>
      </c>
      <c r="F32" s="17" t="s">
        <v>87</v>
      </c>
      <c r="G32" s="16">
        <v>377</v>
      </c>
      <c r="H32" s="15">
        <v>65.2</v>
      </c>
      <c r="I32" s="15">
        <v>71.32</v>
      </c>
      <c r="J32" s="17" t="s">
        <v>20</v>
      </c>
      <c r="K32" s="15"/>
      <c r="L32" s="15"/>
      <c r="M32" s="15" t="s">
        <v>56</v>
      </c>
      <c r="N32" s="15" t="s">
        <v>22</v>
      </c>
    </row>
    <row r="33" s="3" customFormat="1" ht="60" customHeight="1" spans="1:14">
      <c r="A33" s="15">
        <v>31</v>
      </c>
      <c r="B33" s="17" t="s">
        <v>94</v>
      </c>
      <c r="C33" s="17" t="s">
        <v>95</v>
      </c>
      <c r="D33" s="17" t="s">
        <v>17</v>
      </c>
      <c r="E33" s="17" t="s">
        <v>96</v>
      </c>
      <c r="F33" s="17" t="s">
        <v>97</v>
      </c>
      <c r="G33" s="17">
        <v>361</v>
      </c>
      <c r="H33" s="22">
        <v>90.4</v>
      </c>
      <c r="I33" s="22">
        <f>(G33/5)*60%+H33*40%</f>
        <v>79.48</v>
      </c>
      <c r="J33" s="17" t="s">
        <v>20</v>
      </c>
      <c r="K33" s="15"/>
      <c r="L33" s="15"/>
      <c r="M33" s="15" t="s">
        <v>21</v>
      </c>
      <c r="N33" s="15" t="s">
        <v>22</v>
      </c>
    </row>
    <row r="34" s="3" customFormat="1" ht="60" customHeight="1" spans="1:14">
      <c r="A34" s="15">
        <v>32</v>
      </c>
      <c r="B34" s="17" t="s">
        <v>98</v>
      </c>
      <c r="C34" s="17" t="s">
        <v>99</v>
      </c>
      <c r="D34" s="17" t="s">
        <v>17</v>
      </c>
      <c r="E34" s="17" t="s">
        <v>96</v>
      </c>
      <c r="F34" s="17" t="s">
        <v>97</v>
      </c>
      <c r="G34" s="17">
        <v>349</v>
      </c>
      <c r="H34" s="22">
        <v>71.8</v>
      </c>
      <c r="I34" s="22">
        <f>(G34/5)*60%+H34*40%</f>
        <v>70.6</v>
      </c>
      <c r="J34" s="17" t="s">
        <v>20</v>
      </c>
      <c r="K34" s="19"/>
      <c r="L34" s="19"/>
      <c r="M34" s="15" t="s">
        <v>21</v>
      </c>
      <c r="N34" s="15" t="s">
        <v>22</v>
      </c>
    </row>
    <row r="35" s="3" customFormat="1" ht="60" customHeight="1" spans="1:14">
      <c r="A35" s="15">
        <v>33</v>
      </c>
      <c r="B35" s="17" t="s">
        <v>100</v>
      </c>
      <c r="C35" s="17" t="s">
        <v>101</v>
      </c>
      <c r="D35" s="17" t="s">
        <v>17</v>
      </c>
      <c r="E35" s="17" t="s">
        <v>96</v>
      </c>
      <c r="F35" s="17" t="s">
        <v>102</v>
      </c>
      <c r="G35" s="17">
        <v>359</v>
      </c>
      <c r="H35" s="22">
        <v>89.2</v>
      </c>
      <c r="I35" s="22">
        <f>(G35/5)*60%+H35*40%</f>
        <v>78.76</v>
      </c>
      <c r="J35" s="17" t="s">
        <v>20</v>
      </c>
      <c r="K35" s="15"/>
      <c r="L35" s="15" t="s">
        <v>103</v>
      </c>
      <c r="M35" s="15" t="s">
        <v>56</v>
      </c>
      <c r="N35" s="15" t="s">
        <v>22</v>
      </c>
    </row>
    <row r="36" s="3" customFormat="1" ht="60" customHeight="1" spans="1:14">
      <c r="A36" s="15">
        <v>34</v>
      </c>
      <c r="B36" s="17" t="s">
        <v>104</v>
      </c>
      <c r="C36" s="17" t="s">
        <v>105</v>
      </c>
      <c r="D36" s="17" t="s">
        <v>17</v>
      </c>
      <c r="E36" s="17" t="s">
        <v>96</v>
      </c>
      <c r="F36" s="17" t="s">
        <v>102</v>
      </c>
      <c r="G36" s="17">
        <v>358</v>
      </c>
      <c r="H36" s="22">
        <v>84.7</v>
      </c>
      <c r="I36" s="22">
        <f t="shared" ref="I36:I42" si="2">(G36/5)*60%+H36*40%</f>
        <v>76.84</v>
      </c>
      <c r="J36" s="17" t="s">
        <v>20</v>
      </c>
      <c r="K36" s="15"/>
      <c r="L36" s="15"/>
      <c r="M36" s="15" t="s">
        <v>56</v>
      </c>
      <c r="N36" s="15" t="s">
        <v>22</v>
      </c>
    </row>
    <row r="37" s="3" customFormat="1" ht="60" customHeight="1" spans="1:14">
      <c r="A37" s="15">
        <v>35</v>
      </c>
      <c r="B37" s="17" t="s">
        <v>106</v>
      </c>
      <c r="C37" s="17" t="s">
        <v>107</v>
      </c>
      <c r="D37" s="17" t="s">
        <v>17</v>
      </c>
      <c r="E37" s="17" t="s">
        <v>96</v>
      </c>
      <c r="F37" s="17" t="s">
        <v>102</v>
      </c>
      <c r="G37" s="17">
        <v>356</v>
      </c>
      <c r="H37" s="22">
        <v>85</v>
      </c>
      <c r="I37" s="22">
        <f t="shared" si="2"/>
        <v>76.72</v>
      </c>
      <c r="J37" s="17" t="s">
        <v>20</v>
      </c>
      <c r="K37" s="15"/>
      <c r="L37" s="15"/>
      <c r="M37" s="15" t="s">
        <v>56</v>
      </c>
      <c r="N37" s="15" t="s">
        <v>22</v>
      </c>
    </row>
    <row r="38" s="3" customFormat="1" ht="60" customHeight="1" spans="1:14">
      <c r="A38" s="15">
        <v>36</v>
      </c>
      <c r="B38" s="17" t="s">
        <v>108</v>
      </c>
      <c r="C38" s="17" t="s">
        <v>109</v>
      </c>
      <c r="D38" s="17" t="s">
        <v>17</v>
      </c>
      <c r="E38" s="17" t="s">
        <v>96</v>
      </c>
      <c r="F38" s="17" t="s">
        <v>102</v>
      </c>
      <c r="G38" s="17">
        <v>369</v>
      </c>
      <c r="H38" s="22">
        <v>77.8</v>
      </c>
      <c r="I38" s="22">
        <f t="shared" si="2"/>
        <v>75.4</v>
      </c>
      <c r="J38" s="17" t="s">
        <v>20</v>
      </c>
      <c r="K38" s="15"/>
      <c r="L38" s="15"/>
      <c r="M38" s="15" t="s">
        <v>56</v>
      </c>
      <c r="N38" s="15" t="s">
        <v>110</v>
      </c>
    </row>
    <row r="39" s="3" customFormat="1" ht="60" customHeight="1" spans="1:14">
      <c r="A39" s="15">
        <v>37</v>
      </c>
      <c r="B39" s="17" t="s">
        <v>111</v>
      </c>
      <c r="C39" s="17" t="s">
        <v>112</v>
      </c>
      <c r="D39" s="17" t="s">
        <v>17</v>
      </c>
      <c r="E39" s="17" t="s">
        <v>96</v>
      </c>
      <c r="F39" s="17" t="s">
        <v>102</v>
      </c>
      <c r="G39" s="17">
        <v>354</v>
      </c>
      <c r="H39" s="22">
        <v>81.8</v>
      </c>
      <c r="I39" s="22">
        <f t="shared" si="2"/>
        <v>75.2</v>
      </c>
      <c r="J39" s="17" t="s">
        <v>20</v>
      </c>
      <c r="K39" s="15"/>
      <c r="L39" s="15"/>
      <c r="M39" s="15" t="s">
        <v>56</v>
      </c>
      <c r="N39" s="15" t="s">
        <v>22</v>
      </c>
    </row>
    <row r="40" s="3" customFormat="1" ht="60" customHeight="1" spans="1:14">
      <c r="A40" s="15">
        <v>38</v>
      </c>
      <c r="B40" s="17" t="s">
        <v>113</v>
      </c>
      <c r="C40" s="17" t="s">
        <v>114</v>
      </c>
      <c r="D40" s="17" t="s">
        <v>17</v>
      </c>
      <c r="E40" s="17" t="s">
        <v>96</v>
      </c>
      <c r="F40" s="17" t="s">
        <v>102</v>
      </c>
      <c r="G40" s="17">
        <v>355</v>
      </c>
      <c r="H40" s="22">
        <v>80.5</v>
      </c>
      <c r="I40" s="22">
        <f t="shared" si="2"/>
        <v>74.8</v>
      </c>
      <c r="J40" s="17" t="s">
        <v>20</v>
      </c>
      <c r="K40" s="15"/>
      <c r="L40" s="15"/>
      <c r="M40" s="15" t="s">
        <v>56</v>
      </c>
      <c r="N40" s="15" t="s">
        <v>22</v>
      </c>
    </row>
    <row r="41" s="3" customFormat="1" ht="60" customHeight="1" spans="1:14">
      <c r="A41" s="15">
        <v>39</v>
      </c>
      <c r="B41" s="17" t="s">
        <v>115</v>
      </c>
      <c r="C41" s="17" t="s">
        <v>116</v>
      </c>
      <c r="D41" s="17" t="s">
        <v>17</v>
      </c>
      <c r="E41" s="17" t="s">
        <v>96</v>
      </c>
      <c r="F41" s="17" t="s">
        <v>102</v>
      </c>
      <c r="G41" s="17">
        <v>334</v>
      </c>
      <c r="H41" s="22">
        <v>84.4</v>
      </c>
      <c r="I41" s="22">
        <f t="shared" si="2"/>
        <v>73.84</v>
      </c>
      <c r="J41" s="17" t="s">
        <v>20</v>
      </c>
      <c r="K41" s="15"/>
      <c r="L41" s="15"/>
      <c r="M41" s="15" t="s">
        <v>56</v>
      </c>
      <c r="N41" s="15" t="s">
        <v>110</v>
      </c>
    </row>
    <row r="42" s="3" customFormat="1" ht="60" customHeight="1" spans="1:14">
      <c r="A42" s="15">
        <v>40</v>
      </c>
      <c r="B42" s="17" t="s">
        <v>117</v>
      </c>
      <c r="C42" s="17" t="s">
        <v>118</v>
      </c>
      <c r="D42" s="17" t="s">
        <v>17</v>
      </c>
      <c r="E42" s="17" t="s">
        <v>96</v>
      </c>
      <c r="F42" s="17" t="s">
        <v>102</v>
      </c>
      <c r="G42" s="17">
        <v>338</v>
      </c>
      <c r="H42" s="22">
        <v>79.2</v>
      </c>
      <c r="I42" s="22">
        <f t="shared" si="2"/>
        <v>72.24</v>
      </c>
      <c r="J42" s="17" t="s">
        <v>20</v>
      </c>
      <c r="K42" s="19" t="s">
        <v>119</v>
      </c>
      <c r="L42" s="19" t="s">
        <v>120</v>
      </c>
      <c r="M42" s="15" t="s">
        <v>56</v>
      </c>
      <c r="N42" s="15" t="s">
        <v>110</v>
      </c>
    </row>
    <row r="43" s="3" customFormat="1" ht="60" customHeight="1" spans="1:14">
      <c r="A43" s="15">
        <v>41</v>
      </c>
      <c r="B43" s="15" t="s">
        <v>121</v>
      </c>
      <c r="C43" s="15" t="s">
        <v>122</v>
      </c>
      <c r="D43" s="15" t="s">
        <v>17</v>
      </c>
      <c r="E43" s="17" t="s">
        <v>96</v>
      </c>
      <c r="F43" s="17" t="s">
        <v>123</v>
      </c>
      <c r="G43" s="15">
        <v>337</v>
      </c>
      <c r="H43" s="22">
        <v>65.8</v>
      </c>
      <c r="I43" s="15">
        <v>66.76</v>
      </c>
      <c r="J43" s="17" t="s">
        <v>20</v>
      </c>
      <c r="K43" s="15"/>
      <c r="L43" s="15"/>
      <c r="M43" s="27" t="s">
        <v>21</v>
      </c>
      <c r="N43" s="28" t="s">
        <v>22</v>
      </c>
    </row>
    <row r="44" s="3" customFormat="1" ht="60" customHeight="1" spans="1:14">
      <c r="A44" s="15">
        <v>42</v>
      </c>
      <c r="B44" s="17" t="s">
        <v>124</v>
      </c>
      <c r="C44" s="17" t="s">
        <v>125</v>
      </c>
      <c r="D44" s="17" t="s">
        <v>17</v>
      </c>
      <c r="E44" s="17" t="s">
        <v>96</v>
      </c>
      <c r="F44" s="17" t="s">
        <v>126</v>
      </c>
      <c r="G44" s="17">
        <v>351</v>
      </c>
      <c r="H44" s="22">
        <v>90.4</v>
      </c>
      <c r="I44" s="22">
        <f>(G44/5)*60%+H44*40%</f>
        <v>78.28</v>
      </c>
      <c r="J44" s="17" t="s">
        <v>20</v>
      </c>
      <c r="K44" s="15"/>
      <c r="L44" s="15"/>
      <c r="M44" s="15" t="s">
        <v>56</v>
      </c>
      <c r="N44" s="15" t="s">
        <v>22</v>
      </c>
    </row>
    <row r="45" s="3" customFormat="1" ht="60" customHeight="1" spans="1:14">
      <c r="A45" s="15">
        <v>43</v>
      </c>
      <c r="B45" s="17" t="s">
        <v>127</v>
      </c>
      <c r="C45" s="17" t="s">
        <v>128</v>
      </c>
      <c r="D45" s="17" t="s">
        <v>17</v>
      </c>
      <c r="E45" s="17" t="s">
        <v>96</v>
      </c>
      <c r="F45" s="17" t="s">
        <v>126</v>
      </c>
      <c r="G45" s="17">
        <v>356</v>
      </c>
      <c r="H45" s="22">
        <v>87</v>
      </c>
      <c r="I45" s="22">
        <f>(G45/5)*60%+H45*40%</f>
        <v>77.52</v>
      </c>
      <c r="J45" s="17" t="s">
        <v>20</v>
      </c>
      <c r="K45" s="15"/>
      <c r="L45" s="15"/>
      <c r="M45" s="15" t="s">
        <v>56</v>
      </c>
      <c r="N45" s="15" t="s">
        <v>22</v>
      </c>
    </row>
    <row r="46" s="3" customFormat="1" ht="60" customHeight="1" spans="1:14">
      <c r="A46" s="15">
        <v>44</v>
      </c>
      <c r="B46" s="17" t="s">
        <v>129</v>
      </c>
      <c r="C46" s="17" t="s">
        <v>130</v>
      </c>
      <c r="D46" s="17" t="s">
        <v>17</v>
      </c>
      <c r="E46" s="17" t="s">
        <v>96</v>
      </c>
      <c r="F46" s="17" t="s">
        <v>126</v>
      </c>
      <c r="G46" s="17">
        <v>355</v>
      </c>
      <c r="H46" s="22">
        <v>66.6</v>
      </c>
      <c r="I46" s="22">
        <f>(G46/5)*60%+H46*40%</f>
        <v>69.24</v>
      </c>
      <c r="J46" s="17" t="s">
        <v>20</v>
      </c>
      <c r="K46" s="15"/>
      <c r="L46" s="15"/>
      <c r="M46" s="15" t="s">
        <v>56</v>
      </c>
      <c r="N46" s="15" t="s">
        <v>22</v>
      </c>
    </row>
    <row r="47" s="3" customFormat="1" ht="60" customHeight="1" spans="1:14">
      <c r="A47" s="15">
        <v>45</v>
      </c>
      <c r="B47" s="17" t="s">
        <v>131</v>
      </c>
      <c r="C47" s="17" t="s">
        <v>132</v>
      </c>
      <c r="D47" s="17" t="s">
        <v>17</v>
      </c>
      <c r="E47" s="17" t="s">
        <v>96</v>
      </c>
      <c r="F47" s="17" t="s">
        <v>126</v>
      </c>
      <c r="G47" s="17">
        <v>352</v>
      </c>
      <c r="H47" s="22">
        <v>61.6</v>
      </c>
      <c r="I47" s="22">
        <f>(G47/5)*60%+H47*40%</f>
        <v>66.88</v>
      </c>
      <c r="J47" s="17" t="s">
        <v>20</v>
      </c>
      <c r="K47" s="15"/>
      <c r="L47" s="15"/>
      <c r="M47" s="15" t="s">
        <v>56</v>
      </c>
      <c r="N47" s="15" t="s">
        <v>22</v>
      </c>
    </row>
    <row r="48" s="3" customFormat="1" ht="60" customHeight="1" spans="1:14">
      <c r="A48" s="15">
        <v>46</v>
      </c>
      <c r="B48" s="15" t="s">
        <v>133</v>
      </c>
      <c r="C48" s="15" t="s">
        <v>134</v>
      </c>
      <c r="D48" s="15" t="s">
        <v>17</v>
      </c>
      <c r="E48" s="17" t="s">
        <v>135</v>
      </c>
      <c r="F48" s="17" t="s">
        <v>123</v>
      </c>
      <c r="G48" s="15">
        <v>335</v>
      </c>
      <c r="H48" s="15">
        <v>73.6</v>
      </c>
      <c r="I48" s="15">
        <f t="shared" ref="I48:I64" si="3">(G48/5)*0.6+H48*0.4</f>
        <v>69.64</v>
      </c>
      <c r="J48" s="17" t="s">
        <v>20</v>
      </c>
      <c r="K48" s="15"/>
      <c r="L48" s="15"/>
      <c r="M48" s="15" t="s">
        <v>21</v>
      </c>
      <c r="N48" s="15" t="s">
        <v>22</v>
      </c>
    </row>
    <row r="49" s="3" customFormat="1" ht="60" customHeight="1" spans="1:14">
      <c r="A49" s="15">
        <v>47</v>
      </c>
      <c r="B49" s="15" t="s">
        <v>136</v>
      </c>
      <c r="C49" s="15" t="s">
        <v>137</v>
      </c>
      <c r="D49" s="15" t="s">
        <v>17</v>
      </c>
      <c r="E49" s="17" t="s">
        <v>135</v>
      </c>
      <c r="F49" s="17" t="s">
        <v>123</v>
      </c>
      <c r="G49" s="15">
        <v>337</v>
      </c>
      <c r="H49" s="15">
        <v>66.2</v>
      </c>
      <c r="I49" s="15">
        <f t="shared" si="3"/>
        <v>66.92</v>
      </c>
      <c r="J49" s="17" t="s">
        <v>20</v>
      </c>
      <c r="K49" s="15"/>
      <c r="L49" s="15"/>
      <c r="M49" s="15" t="s">
        <v>21</v>
      </c>
      <c r="N49" s="15" t="s">
        <v>22</v>
      </c>
    </row>
    <row r="50" s="3" customFormat="1" ht="60" customHeight="1" spans="1:14">
      <c r="A50" s="15">
        <v>48</v>
      </c>
      <c r="B50" s="15" t="s">
        <v>138</v>
      </c>
      <c r="C50" s="15" t="s">
        <v>139</v>
      </c>
      <c r="D50" s="15" t="s">
        <v>17</v>
      </c>
      <c r="E50" s="17" t="s">
        <v>135</v>
      </c>
      <c r="F50" s="17" t="s">
        <v>140</v>
      </c>
      <c r="G50" s="15">
        <v>383</v>
      </c>
      <c r="H50" s="15">
        <v>67.9</v>
      </c>
      <c r="I50" s="15">
        <f t="shared" si="3"/>
        <v>73.12</v>
      </c>
      <c r="J50" s="17" t="s">
        <v>20</v>
      </c>
      <c r="K50" s="15"/>
      <c r="L50" s="15"/>
      <c r="M50" s="15" t="s">
        <v>56</v>
      </c>
      <c r="N50" s="15" t="s">
        <v>22</v>
      </c>
    </row>
    <row r="51" s="3" customFormat="1" ht="60" customHeight="1" spans="1:14">
      <c r="A51" s="15">
        <v>49</v>
      </c>
      <c r="B51" s="15" t="s">
        <v>141</v>
      </c>
      <c r="C51" s="15" t="s">
        <v>142</v>
      </c>
      <c r="D51" s="15" t="s">
        <v>17</v>
      </c>
      <c r="E51" s="17" t="s">
        <v>135</v>
      </c>
      <c r="F51" s="17" t="s">
        <v>140</v>
      </c>
      <c r="G51" s="15">
        <v>387</v>
      </c>
      <c r="H51" s="15">
        <v>60.4</v>
      </c>
      <c r="I51" s="15">
        <f t="shared" si="3"/>
        <v>70.6</v>
      </c>
      <c r="J51" s="17" t="s">
        <v>20</v>
      </c>
      <c r="K51" s="15"/>
      <c r="L51" s="15"/>
      <c r="M51" s="15" t="s">
        <v>56</v>
      </c>
      <c r="N51" s="15" t="s">
        <v>22</v>
      </c>
    </row>
    <row r="52" s="3" customFormat="1" ht="60" customHeight="1" spans="1:14">
      <c r="A52" s="15">
        <v>50</v>
      </c>
      <c r="B52" s="15" t="s">
        <v>143</v>
      </c>
      <c r="C52" s="15" t="s">
        <v>144</v>
      </c>
      <c r="D52" s="15" t="s">
        <v>17</v>
      </c>
      <c r="E52" s="17" t="s">
        <v>135</v>
      </c>
      <c r="F52" s="17" t="s">
        <v>145</v>
      </c>
      <c r="G52" s="15">
        <v>381</v>
      </c>
      <c r="H52" s="15">
        <v>84.8</v>
      </c>
      <c r="I52" s="15">
        <f t="shared" si="3"/>
        <v>79.64</v>
      </c>
      <c r="J52" s="17" t="s">
        <v>20</v>
      </c>
      <c r="K52" s="15"/>
      <c r="L52" s="15"/>
      <c r="M52" s="15" t="s">
        <v>21</v>
      </c>
      <c r="N52" s="15" t="s">
        <v>22</v>
      </c>
    </row>
    <row r="53" s="3" customFormat="1" ht="60" customHeight="1" spans="1:14">
      <c r="A53" s="15">
        <v>51</v>
      </c>
      <c r="B53" s="15" t="s">
        <v>146</v>
      </c>
      <c r="C53" s="15" t="s">
        <v>147</v>
      </c>
      <c r="D53" s="15" t="s">
        <v>17</v>
      </c>
      <c r="E53" s="17" t="s">
        <v>135</v>
      </c>
      <c r="F53" s="17" t="s">
        <v>145</v>
      </c>
      <c r="G53" s="15">
        <v>369</v>
      </c>
      <c r="H53" s="15">
        <v>75.4</v>
      </c>
      <c r="I53" s="15">
        <f t="shared" si="3"/>
        <v>74.44</v>
      </c>
      <c r="J53" s="17" t="s">
        <v>20</v>
      </c>
      <c r="K53" s="15"/>
      <c r="L53" s="15"/>
      <c r="M53" s="15" t="s">
        <v>21</v>
      </c>
      <c r="N53" s="15" t="s">
        <v>22</v>
      </c>
    </row>
    <row r="54" s="3" customFormat="1" ht="60" customHeight="1" spans="1:14">
      <c r="A54" s="15">
        <v>52</v>
      </c>
      <c r="B54" s="15" t="s">
        <v>148</v>
      </c>
      <c r="C54" s="15" t="s">
        <v>149</v>
      </c>
      <c r="D54" s="15" t="s">
        <v>17</v>
      </c>
      <c r="E54" s="17" t="s">
        <v>135</v>
      </c>
      <c r="F54" s="17" t="s">
        <v>145</v>
      </c>
      <c r="G54" s="15">
        <v>381</v>
      </c>
      <c r="H54" s="15">
        <v>62.8</v>
      </c>
      <c r="I54" s="15">
        <f t="shared" si="3"/>
        <v>70.84</v>
      </c>
      <c r="J54" s="17" t="s">
        <v>20</v>
      </c>
      <c r="K54" s="15"/>
      <c r="L54" s="15"/>
      <c r="M54" s="15" t="s">
        <v>21</v>
      </c>
      <c r="N54" s="15" t="s">
        <v>22</v>
      </c>
    </row>
    <row r="55" s="3" customFormat="1" ht="60" customHeight="1" spans="1:14">
      <c r="A55" s="15">
        <v>53</v>
      </c>
      <c r="B55" s="15" t="s">
        <v>150</v>
      </c>
      <c r="C55" s="15" t="s">
        <v>151</v>
      </c>
      <c r="D55" s="15" t="s">
        <v>17</v>
      </c>
      <c r="E55" s="17" t="s">
        <v>135</v>
      </c>
      <c r="F55" s="17" t="s">
        <v>152</v>
      </c>
      <c r="G55" s="15">
        <v>367</v>
      </c>
      <c r="H55" s="15">
        <v>79</v>
      </c>
      <c r="I55" s="15">
        <f t="shared" si="3"/>
        <v>75.64</v>
      </c>
      <c r="J55" s="17" t="s">
        <v>20</v>
      </c>
      <c r="K55" s="15"/>
      <c r="L55" s="15"/>
      <c r="M55" s="15" t="s">
        <v>21</v>
      </c>
      <c r="N55" s="15" t="s">
        <v>22</v>
      </c>
    </row>
    <row r="56" s="3" customFormat="1" ht="60" customHeight="1" spans="1:14">
      <c r="A56" s="15">
        <v>54</v>
      </c>
      <c r="B56" s="15" t="s">
        <v>153</v>
      </c>
      <c r="C56" s="15" t="s">
        <v>154</v>
      </c>
      <c r="D56" s="15" t="s">
        <v>17</v>
      </c>
      <c r="E56" s="17" t="s">
        <v>135</v>
      </c>
      <c r="F56" s="17" t="s">
        <v>152</v>
      </c>
      <c r="G56" s="15">
        <v>367</v>
      </c>
      <c r="H56" s="15">
        <v>66.8</v>
      </c>
      <c r="I56" s="15">
        <f t="shared" si="3"/>
        <v>70.76</v>
      </c>
      <c r="J56" s="17" t="s">
        <v>20</v>
      </c>
      <c r="K56" s="15"/>
      <c r="L56" s="15"/>
      <c r="M56" s="15" t="s">
        <v>21</v>
      </c>
      <c r="N56" s="15" t="s">
        <v>22</v>
      </c>
    </row>
    <row r="57" s="3" customFormat="1" ht="60" customHeight="1" spans="1:14">
      <c r="A57" s="15">
        <v>55</v>
      </c>
      <c r="B57" s="15" t="s">
        <v>155</v>
      </c>
      <c r="C57" s="15" t="s">
        <v>156</v>
      </c>
      <c r="D57" s="15" t="s">
        <v>17</v>
      </c>
      <c r="E57" s="17" t="s">
        <v>135</v>
      </c>
      <c r="F57" s="17" t="s">
        <v>152</v>
      </c>
      <c r="G57" s="15">
        <v>369</v>
      </c>
      <c r="H57" s="15">
        <v>65.2</v>
      </c>
      <c r="I57" s="15">
        <f t="shared" si="3"/>
        <v>70.36</v>
      </c>
      <c r="J57" s="17" t="s">
        <v>20</v>
      </c>
      <c r="K57" s="15"/>
      <c r="L57" s="15"/>
      <c r="M57" s="15" t="s">
        <v>21</v>
      </c>
      <c r="N57" s="15" t="s">
        <v>22</v>
      </c>
    </row>
    <row r="58" s="3" customFormat="1" ht="60" customHeight="1" spans="1:14">
      <c r="A58" s="15">
        <v>56</v>
      </c>
      <c r="B58" s="15" t="s">
        <v>157</v>
      </c>
      <c r="C58" s="15" t="s">
        <v>158</v>
      </c>
      <c r="D58" s="15" t="s">
        <v>17</v>
      </c>
      <c r="E58" s="17" t="s">
        <v>135</v>
      </c>
      <c r="F58" s="17" t="s">
        <v>159</v>
      </c>
      <c r="G58" s="15">
        <v>376</v>
      </c>
      <c r="H58" s="15">
        <v>80.8</v>
      </c>
      <c r="I58" s="15">
        <f t="shared" si="3"/>
        <v>77.44</v>
      </c>
      <c r="J58" s="17" t="s">
        <v>20</v>
      </c>
      <c r="K58" s="15"/>
      <c r="L58" s="15"/>
      <c r="M58" s="15" t="s">
        <v>21</v>
      </c>
      <c r="N58" s="15" t="s">
        <v>22</v>
      </c>
    </row>
    <row r="59" s="3" customFormat="1" ht="60" customHeight="1" spans="1:14">
      <c r="A59" s="15">
        <v>57</v>
      </c>
      <c r="B59" s="15" t="s">
        <v>160</v>
      </c>
      <c r="C59" s="15" t="s">
        <v>161</v>
      </c>
      <c r="D59" s="15" t="s">
        <v>17</v>
      </c>
      <c r="E59" s="17" t="s">
        <v>135</v>
      </c>
      <c r="F59" s="17" t="s">
        <v>159</v>
      </c>
      <c r="G59" s="15">
        <v>375</v>
      </c>
      <c r="H59" s="15">
        <v>80.6</v>
      </c>
      <c r="I59" s="15">
        <f t="shared" si="3"/>
        <v>77.24</v>
      </c>
      <c r="J59" s="17" t="s">
        <v>20</v>
      </c>
      <c r="K59" s="15"/>
      <c r="L59" s="15"/>
      <c r="M59" s="15" t="s">
        <v>21</v>
      </c>
      <c r="N59" s="15" t="s">
        <v>22</v>
      </c>
    </row>
    <row r="60" s="3" customFormat="1" ht="60" customHeight="1" spans="1:14">
      <c r="A60" s="15">
        <v>58</v>
      </c>
      <c r="B60" s="15" t="s">
        <v>162</v>
      </c>
      <c r="C60" s="15" t="s">
        <v>163</v>
      </c>
      <c r="D60" s="15" t="s">
        <v>17</v>
      </c>
      <c r="E60" s="17" t="s">
        <v>135</v>
      </c>
      <c r="F60" s="17" t="s">
        <v>159</v>
      </c>
      <c r="G60" s="15">
        <v>375</v>
      </c>
      <c r="H60" s="15">
        <v>73</v>
      </c>
      <c r="I60" s="15">
        <f t="shared" si="3"/>
        <v>74.2</v>
      </c>
      <c r="J60" s="17" t="s">
        <v>20</v>
      </c>
      <c r="K60" s="15"/>
      <c r="L60" s="15"/>
      <c r="M60" s="15" t="s">
        <v>21</v>
      </c>
      <c r="N60" s="15" t="s">
        <v>22</v>
      </c>
    </row>
    <row r="61" s="3" customFormat="1" ht="60" customHeight="1" spans="1:14">
      <c r="A61" s="15">
        <v>59</v>
      </c>
      <c r="B61" s="15" t="s">
        <v>164</v>
      </c>
      <c r="C61" s="15" t="s">
        <v>165</v>
      </c>
      <c r="D61" s="15" t="s">
        <v>17</v>
      </c>
      <c r="E61" s="17" t="s">
        <v>135</v>
      </c>
      <c r="F61" s="17" t="s">
        <v>166</v>
      </c>
      <c r="G61" s="15">
        <v>373</v>
      </c>
      <c r="H61" s="15">
        <v>80.8</v>
      </c>
      <c r="I61" s="15">
        <f t="shared" si="3"/>
        <v>77.08</v>
      </c>
      <c r="J61" s="17" t="s">
        <v>20</v>
      </c>
      <c r="K61" s="15"/>
      <c r="L61" s="15"/>
      <c r="M61" s="15" t="s">
        <v>21</v>
      </c>
      <c r="N61" s="15" t="s">
        <v>22</v>
      </c>
    </row>
    <row r="62" s="3" customFormat="1" ht="60" customHeight="1" spans="1:14">
      <c r="A62" s="15">
        <v>60</v>
      </c>
      <c r="B62" s="20" t="s">
        <v>167</v>
      </c>
      <c r="C62" s="15" t="s">
        <v>168</v>
      </c>
      <c r="D62" s="15" t="s">
        <v>17</v>
      </c>
      <c r="E62" s="17" t="s">
        <v>169</v>
      </c>
      <c r="F62" s="17" t="s">
        <v>170</v>
      </c>
      <c r="G62" s="15">
        <v>385</v>
      </c>
      <c r="H62" s="23">
        <v>73.6</v>
      </c>
      <c r="I62" s="15">
        <f t="shared" si="3"/>
        <v>75.64</v>
      </c>
      <c r="J62" s="17" t="s">
        <v>20</v>
      </c>
      <c r="K62" s="15"/>
      <c r="L62" s="15"/>
      <c r="M62" s="15" t="s">
        <v>56</v>
      </c>
      <c r="N62" s="15" t="s">
        <v>22</v>
      </c>
    </row>
    <row r="63" s="3" customFormat="1" ht="60" customHeight="1" spans="1:14">
      <c r="A63" s="15">
        <v>61</v>
      </c>
      <c r="B63" s="20" t="s">
        <v>171</v>
      </c>
      <c r="C63" s="15" t="s">
        <v>172</v>
      </c>
      <c r="D63" s="15" t="s">
        <v>17</v>
      </c>
      <c r="E63" s="17" t="s">
        <v>169</v>
      </c>
      <c r="F63" s="17" t="s">
        <v>173</v>
      </c>
      <c r="G63" s="15">
        <v>377</v>
      </c>
      <c r="H63" s="23">
        <v>73.4</v>
      </c>
      <c r="I63" s="15">
        <f t="shared" si="3"/>
        <v>74.6</v>
      </c>
      <c r="J63" s="17" t="s">
        <v>20</v>
      </c>
      <c r="K63" s="15"/>
      <c r="L63" s="15"/>
      <c r="M63" s="15" t="s">
        <v>56</v>
      </c>
      <c r="N63" s="15" t="s">
        <v>22</v>
      </c>
    </row>
    <row r="64" s="3" customFormat="1" ht="60" customHeight="1" spans="1:14">
      <c r="A64" s="15">
        <v>62</v>
      </c>
      <c r="B64" s="20" t="s">
        <v>174</v>
      </c>
      <c r="C64" s="15" t="s">
        <v>175</v>
      </c>
      <c r="D64" s="15" t="s">
        <v>17</v>
      </c>
      <c r="E64" s="17" t="s">
        <v>169</v>
      </c>
      <c r="F64" s="17" t="s">
        <v>173</v>
      </c>
      <c r="G64" s="15">
        <v>377</v>
      </c>
      <c r="H64" s="23">
        <v>69.6</v>
      </c>
      <c r="I64" s="15">
        <f t="shared" si="3"/>
        <v>73.08</v>
      </c>
      <c r="J64" s="17" t="s">
        <v>20</v>
      </c>
      <c r="K64" s="15"/>
      <c r="L64" s="15"/>
      <c r="M64" s="15" t="s">
        <v>56</v>
      </c>
      <c r="N64" s="15" t="s">
        <v>22</v>
      </c>
    </row>
    <row r="65" s="3" customFormat="1" ht="60" customHeight="1" spans="1:14">
      <c r="A65" s="15">
        <v>63</v>
      </c>
      <c r="B65" s="15" t="s">
        <v>176</v>
      </c>
      <c r="C65" s="15" t="s">
        <v>177</v>
      </c>
      <c r="D65" s="20" t="s">
        <v>17</v>
      </c>
      <c r="E65" s="17" t="s">
        <v>178</v>
      </c>
      <c r="F65" s="17" t="s">
        <v>179</v>
      </c>
      <c r="G65" s="29">
        <v>317</v>
      </c>
      <c r="H65" s="30">
        <v>95</v>
      </c>
      <c r="I65" s="46">
        <f t="shared" ref="I65:I74" si="4">(G65/5)*0.6+H65*0.4</f>
        <v>76.04</v>
      </c>
      <c r="J65" s="17" t="s">
        <v>20</v>
      </c>
      <c r="K65" s="15"/>
      <c r="L65" s="15"/>
      <c r="M65" s="15" t="s">
        <v>56</v>
      </c>
      <c r="N65" s="15" t="s">
        <v>22</v>
      </c>
    </row>
    <row r="66" s="3" customFormat="1" ht="60" customHeight="1" spans="1:14">
      <c r="A66" s="15">
        <v>64</v>
      </c>
      <c r="B66" s="15" t="s">
        <v>180</v>
      </c>
      <c r="C66" s="15" t="s">
        <v>181</v>
      </c>
      <c r="D66" s="20" t="s">
        <v>17</v>
      </c>
      <c r="E66" s="17" t="s">
        <v>178</v>
      </c>
      <c r="F66" s="17" t="s">
        <v>179</v>
      </c>
      <c r="G66" s="29">
        <v>315</v>
      </c>
      <c r="H66" s="30">
        <v>90.8</v>
      </c>
      <c r="I66" s="46">
        <f t="shared" si="4"/>
        <v>74.12</v>
      </c>
      <c r="J66" s="17" t="s">
        <v>20</v>
      </c>
      <c r="K66" s="15"/>
      <c r="L66" s="15"/>
      <c r="M66" s="15" t="s">
        <v>56</v>
      </c>
      <c r="N66" s="15" t="s">
        <v>22</v>
      </c>
    </row>
    <row r="67" s="3" customFormat="1" ht="60" customHeight="1" spans="1:14">
      <c r="A67" s="15">
        <v>65</v>
      </c>
      <c r="B67" s="15" t="s">
        <v>182</v>
      </c>
      <c r="C67" s="15" t="s">
        <v>183</v>
      </c>
      <c r="D67" s="20" t="s">
        <v>17</v>
      </c>
      <c r="E67" s="17" t="s">
        <v>178</v>
      </c>
      <c r="F67" s="17" t="s">
        <v>179</v>
      </c>
      <c r="G67" s="29">
        <v>309</v>
      </c>
      <c r="H67" s="18">
        <v>87.6</v>
      </c>
      <c r="I67" s="46">
        <f t="shared" si="4"/>
        <v>72.12</v>
      </c>
      <c r="J67" s="17" t="s">
        <v>20</v>
      </c>
      <c r="K67" s="15"/>
      <c r="L67" s="15"/>
      <c r="M67" s="15" t="s">
        <v>56</v>
      </c>
      <c r="N67" s="15" t="s">
        <v>22</v>
      </c>
    </row>
    <row r="68" s="3" customFormat="1" ht="60" customHeight="1" spans="1:14">
      <c r="A68" s="15">
        <v>66</v>
      </c>
      <c r="B68" s="15" t="s">
        <v>184</v>
      </c>
      <c r="C68" s="15" t="s">
        <v>185</v>
      </c>
      <c r="D68" s="20" t="s">
        <v>17</v>
      </c>
      <c r="E68" s="17" t="s">
        <v>178</v>
      </c>
      <c r="F68" s="17" t="s">
        <v>179</v>
      </c>
      <c r="G68" s="29">
        <v>313</v>
      </c>
      <c r="H68" s="18">
        <v>85.2</v>
      </c>
      <c r="I68" s="46">
        <f t="shared" si="4"/>
        <v>71.64</v>
      </c>
      <c r="J68" s="17" t="s">
        <v>20</v>
      </c>
      <c r="K68" s="15"/>
      <c r="L68" s="15"/>
      <c r="M68" s="15" t="s">
        <v>56</v>
      </c>
      <c r="N68" s="15" t="s">
        <v>22</v>
      </c>
    </row>
    <row r="69" s="3" customFormat="1" ht="60" customHeight="1" spans="1:14">
      <c r="A69" s="15">
        <v>67</v>
      </c>
      <c r="B69" s="15" t="s">
        <v>186</v>
      </c>
      <c r="C69" s="15" t="s">
        <v>187</v>
      </c>
      <c r="D69" s="20" t="s">
        <v>17</v>
      </c>
      <c r="E69" s="17" t="s">
        <v>178</v>
      </c>
      <c r="F69" s="17" t="s">
        <v>179</v>
      </c>
      <c r="G69" s="29">
        <v>320</v>
      </c>
      <c r="H69" s="18">
        <v>79.2</v>
      </c>
      <c r="I69" s="46">
        <f t="shared" si="4"/>
        <v>70.08</v>
      </c>
      <c r="J69" s="17" t="s">
        <v>20</v>
      </c>
      <c r="K69" s="15"/>
      <c r="L69" s="15"/>
      <c r="M69" s="15" t="s">
        <v>56</v>
      </c>
      <c r="N69" s="15" t="s">
        <v>22</v>
      </c>
    </row>
    <row r="70" s="3" customFormat="1" ht="60" customHeight="1" spans="1:14">
      <c r="A70" s="15">
        <v>68</v>
      </c>
      <c r="B70" s="15" t="s">
        <v>188</v>
      </c>
      <c r="C70" s="15" t="s">
        <v>189</v>
      </c>
      <c r="D70" s="20" t="s">
        <v>17</v>
      </c>
      <c r="E70" s="17" t="s">
        <v>178</v>
      </c>
      <c r="F70" s="17" t="s">
        <v>179</v>
      </c>
      <c r="G70" s="29">
        <v>310</v>
      </c>
      <c r="H70" s="18">
        <v>80.2</v>
      </c>
      <c r="I70" s="46">
        <f t="shared" si="4"/>
        <v>69.28</v>
      </c>
      <c r="J70" s="17" t="s">
        <v>20</v>
      </c>
      <c r="K70" s="15"/>
      <c r="L70" s="15"/>
      <c r="M70" s="15" t="s">
        <v>56</v>
      </c>
      <c r="N70" s="15" t="s">
        <v>22</v>
      </c>
    </row>
    <row r="71" s="3" customFormat="1" ht="60" customHeight="1" spans="1:14">
      <c r="A71" s="15">
        <v>69</v>
      </c>
      <c r="B71" s="15" t="s">
        <v>190</v>
      </c>
      <c r="C71" s="15" t="s">
        <v>191</v>
      </c>
      <c r="D71" s="20" t="s">
        <v>17</v>
      </c>
      <c r="E71" s="17" t="s">
        <v>178</v>
      </c>
      <c r="F71" s="17" t="s">
        <v>179</v>
      </c>
      <c r="G71" s="29">
        <v>312</v>
      </c>
      <c r="H71" s="18">
        <v>76.1</v>
      </c>
      <c r="I71" s="46">
        <f t="shared" si="4"/>
        <v>67.88</v>
      </c>
      <c r="J71" s="17" t="s">
        <v>20</v>
      </c>
      <c r="K71" s="15"/>
      <c r="L71" s="15"/>
      <c r="M71" s="15" t="s">
        <v>56</v>
      </c>
      <c r="N71" s="15" t="s">
        <v>22</v>
      </c>
    </row>
    <row r="72" s="3" customFormat="1" ht="60" customHeight="1" spans="1:14">
      <c r="A72" s="15">
        <v>70</v>
      </c>
      <c r="B72" s="15" t="s">
        <v>192</v>
      </c>
      <c r="C72" s="15" t="s">
        <v>193</v>
      </c>
      <c r="D72" s="20" t="s">
        <v>17</v>
      </c>
      <c r="E72" s="17" t="s">
        <v>178</v>
      </c>
      <c r="F72" s="17" t="s">
        <v>179</v>
      </c>
      <c r="G72" s="29">
        <v>313</v>
      </c>
      <c r="H72" s="18">
        <v>73.2</v>
      </c>
      <c r="I72" s="46">
        <f t="shared" si="4"/>
        <v>66.84</v>
      </c>
      <c r="J72" s="17" t="s">
        <v>20</v>
      </c>
      <c r="K72" s="15"/>
      <c r="L72" s="15"/>
      <c r="M72" s="15" t="s">
        <v>56</v>
      </c>
      <c r="N72" s="15" t="s">
        <v>22</v>
      </c>
    </row>
    <row r="73" s="3" customFormat="1" ht="60" customHeight="1" spans="1:14">
      <c r="A73" s="15">
        <v>71</v>
      </c>
      <c r="B73" s="15" t="s">
        <v>194</v>
      </c>
      <c r="C73" s="15" t="s">
        <v>195</v>
      </c>
      <c r="D73" s="20" t="s">
        <v>17</v>
      </c>
      <c r="E73" s="17" t="s">
        <v>178</v>
      </c>
      <c r="F73" s="17" t="s">
        <v>179</v>
      </c>
      <c r="G73" s="29">
        <v>309</v>
      </c>
      <c r="H73" s="18">
        <v>73.1</v>
      </c>
      <c r="I73" s="46">
        <f t="shared" si="4"/>
        <v>66.32</v>
      </c>
      <c r="J73" s="17" t="s">
        <v>20</v>
      </c>
      <c r="K73" s="15"/>
      <c r="L73" s="15"/>
      <c r="M73" s="15" t="s">
        <v>56</v>
      </c>
      <c r="N73" s="15" t="s">
        <v>22</v>
      </c>
    </row>
    <row r="74" s="4" customFormat="1" ht="60" customHeight="1" spans="1:14">
      <c r="A74" s="15">
        <v>72</v>
      </c>
      <c r="B74" s="15" t="s">
        <v>196</v>
      </c>
      <c r="C74" s="31" t="s">
        <v>197</v>
      </c>
      <c r="D74" s="32" t="s">
        <v>17</v>
      </c>
      <c r="E74" s="17" t="s">
        <v>178</v>
      </c>
      <c r="F74" s="17" t="s">
        <v>179</v>
      </c>
      <c r="G74" s="33">
        <v>314</v>
      </c>
      <c r="H74" s="34">
        <v>68.2</v>
      </c>
      <c r="I74" s="47">
        <f t="shared" si="4"/>
        <v>64.96</v>
      </c>
      <c r="J74" s="48" t="s">
        <v>20</v>
      </c>
      <c r="K74" s="31"/>
      <c r="L74" s="31"/>
      <c r="M74" s="15" t="s">
        <v>56</v>
      </c>
      <c r="N74" s="31" t="s">
        <v>22</v>
      </c>
    </row>
    <row r="75" s="4" customFormat="1" ht="60" customHeight="1" spans="1:14">
      <c r="A75" s="15">
        <v>73</v>
      </c>
      <c r="B75" s="15" t="s">
        <v>198</v>
      </c>
      <c r="C75" s="35" t="s">
        <v>199</v>
      </c>
      <c r="D75" s="35" t="s">
        <v>200</v>
      </c>
      <c r="E75" s="17" t="s">
        <v>201</v>
      </c>
      <c r="F75" s="17" t="s">
        <v>202</v>
      </c>
      <c r="G75" s="36">
        <v>347</v>
      </c>
      <c r="H75" s="37">
        <v>83.6</v>
      </c>
      <c r="I75" s="49">
        <v>75.08</v>
      </c>
      <c r="J75" s="50" t="s">
        <v>20</v>
      </c>
      <c r="K75" s="51"/>
      <c r="L75" s="51"/>
      <c r="M75" s="15" t="s">
        <v>56</v>
      </c>
      <c r="N75" s="35" t="s">
        <v>22</v>
      </c>
    </row>
    <row r="76" s="3" customFormat="1" ht="60" customHeight="1" spans="1:14">
      <c r="A76" s="15">
        <v>74</v>
      </c>
      <c r="B76" s="15" t="s">
        <v>203</v>
      </c>
      <c r="C76" s="19" t="s">
        <v>204</v>
      </c>
      <c r="D76" s="35" t="s">
        <v>17</v>
      </c>
      <c r="E76" s="17" t="s">
        <v>201</v>
      </c>
      <c r="F76" s="17" t="s">
        <v>202</v>
      </c>
      <c r="G76" s="38">
        <v>346</v>
      </c>
      <c r="H76" s="39">
        <v>81.8</v>
      </c>
      <c r="I76" s="52">
        <v>74.24</v>
      </c>
      <c r="J76" s="53" t="s">
        <v>20</v>
      </c>
      <c r="K76" s="54"/>
      <c r="L76" s="54"/>
      <c r="M76" s="15" t="s">
        <v>56</v>
      </c>
      <c r="N76" s="19" t="s">
        <v>22</v>
      </c>
    </row>
    <row r="77" s="3" customFormat="1" ht="60" customHeight="1" spans="1:14">
      <c r="A77" s="15">
        <v>75</v>
      </c>
      <c r="B77" s="15" t="s">
        <v>205</v>
      </c>
      <c r="C77" s="19" t="s">
        <v>206</v>
      </c>
      <c r="D77" s="35" t="s">
        <v>17</v>
      </c>
      <c r="E77" s="17" t="s">
        <v>201</v>
      </c>
      <c r="F77" s="17" t="s">
        <v>202</v>
      </c>
      <c r="G77" s="38">
        <v>346</v>
      </c>
      <c r="H77" s="39">
        <v>78.7</v>
      </c>
      <c r="I77" s="38">
        <v>73</v>
      </c>
      <c r="J77" s="53" t="s">
        <v>20</v>
      </c>
      <c r="K77" s="54"/>
      <c r="L77" s="54"/>
      <c r="M77" s="15" t="s">
        <v>56</v>
      </c>
      <c r="N77" s="19" t="s">
        <v>22</v>
      </c>
    </row>
    <row r="78" s="3" customFormat="1" ht="60" customHeight="1" spans="1:14">
      <c r="A78" s="15">
        <v>76</v>
      </c>
      <c r="B78" s="15" t="s">
        <v>207</v>
      </c>
      <c r="C78" s="19" t="s">
        <v>208</v>
      </c>
      <c r="D78" s="35" t="s">
        <v>17</v>
      </c>
      <c r="E78" s="17" t="s">
        <v>201</v>
      </c>
      <c r="F78" s="17" t="s">
        <v>202</v>
      </c>
      <c r="G78" s="38">
        <v>347</v>
      </c>
      <c r="H78" s="38">
        <v>73</v>
      </c>
      <c r="I78" s="52">
        <v>70.84</v>
      </c>
      <c r="J78" s="53" t="s">
        <v>20</v>
      </c>
      <c r="K78" s="54"/>
      <c r="L78" s="54"/>
      <c r="M78" s="15" t="s">
        <v>56</v>
      </c>
      <c r="N78" s="19" t="s">
        <v>22</v>
      </c>
    </row>
    <row r="79" s="3" customFormat="1" ht="60" customHeight="1" spans="1:14">
      <c r="A79" s="15">
        <v>77</v>
      </c>
      <c r="B79" s="40" t="s">
        <v>209</v>
      </c>
      <c r="C79" s="15" t="s">
        <v>210</v>
      </c>
      <c r="D79" s="19" t="s">
        <v>17</v>
      </c>
      <c r="E79" s="17" t="s">
        <v>211</v>
      </c>
      <c r="F79" s="17" t="s">
        <v>212</v>
      </c>
      <c r="G79" s="15">
        <v>311</v>
      </c>
      <c r="H79" s="16">
        <v>94.6</v>
      </c>
      <c r="I79" s="15">
        <f>G79*0.12+H79*0.4</f>
        <v>75.16</v>
      </c>
      <c r="J79" s="17" t="s">
        <v>20</v>
      </c>
      <c r="K79" s="15"/>
      <c r="L79" s="15"/>
      <c r="M79" s="15" t="s">
        <v>21</v>
      </c>
      <c r="N79" s="15" t="s">
        <v>22</v>
      </c>
    </row>
    <row r="80" s="3" customFormat="1" ht="60" customHeight="1" spans="1:14">
      <c r="A80" s="15">
        <v>78</v>
      </c>
      <c r="B80" s="16" t="s">
        <v>213</v>
      </c>
      <c r="C80" s="16" t="s">
        <v>214</v>
      </c>
      <c r="D80" s="15" t="s">
        <v>17</v>
      </c>
      <c r="E80" s="17" t="s">
        <v>215</v>
      </c>
      <c r="F80" s="17" t="s">
        <v>216</v>
      </c>
      <c r="G80" s="16">
        <v>369</v>
      </c>
      <c r="H80" s="20" t="s">
        <v>217</v>
      </c>
      <c r="I80" s="18">
        <f>(G80/5)*0.6+H80*0.4</f>
        <v>77</v>
      </c>
      <c r="J80" s="17" t="s">
        <v>20</v>
      </c>
      <c r="K80" s="15"/>
      <c r="L80" s="15"/>
      <c r="M80" s="15" t="s">
        <v>56</v>
      </c>
      <c r="N80" s="15" t="s">
        <v>22</v>
      </c>
    </row>
    <row r="81" s="3" customFormat="1" ht="60" customHeight="1" spans="1:14">
      <c r="A81" s="15">
        <v>79</v>
      </c>
      <c r="B81" s="16" t="s">
        <v>218</v>
      </c>
      <c r="C81" s="16" t="s">
        <v>219</v>
      </c>
      <c r="D81" s="15" t="s">
        <v>17</v>
      </c>
      <c r="E81" s="17" t="s">
        <v>215</v>
      </c>
      <c r="F81" s="17" t="s">
        <v>216</v>
      </c>
      <c r="G81" s="16">
        <v>366</v>
      </c>
      <c r="H81" s="20" t="s">
        <v>220</v>
      </c>
      <c r="I81" s="18">
        <f>(G81/5)*0.6+H81*0.4</f>
        <v>76.6</v>
      </c>
      <c r="J81" s="17" t="s">
        <v>20</v>
      </c>
      <c r="K81" s="15"/>
      <c r="L81" s="15"/>
      <c r="M81" s="15" t="s">
        <v>56</v>
      </c>
      <c r="N81" s="15" t="s">
        <v>22</v>
      </c>
    </row>
    <row r="82" s="3" customFormat="1" ht="60" customHeight="1" spans="1:14">
      <c r="A82" s="15">
        <v>80</v>
      </c>
      <c r="B82" s="40" t="s">
        <v>221</v>
      </c>
      <c r="C82" s="16" t="s">
        <v>222</v>
      </c>
      <c r="D82" s="15" t="s">
        <v>17</v>
      </c>
      <c r="E82" s="17" t="s">
        <v>215</v>
      </c>
      <c r="F82" s="17" t="s">
        <v>223</v>
      </c>
      <c r="G82" s="16">
        <v>370</v>
      </c>
      <c r="H82" s="15">
        <v>82.43</v>
      </c>
      <c r="I82" s="15">
        <v>77.372</v>
      </c>
      <c r="J82" s="17" t="s">
        <v>20</v>
      </c>
      <c r="K82" s="15"/>
      <c r="L82" s="15"/>
      <c r="M82" s="15" t="s">
        <v>21</v>
      </c>
      <c r="N82" s="15" t="s">
        <v>22</v>
      </c>
    </row>
    <row r="83" s="3" customFormat="1" ht="60" customHeight="1" spans="1:14">
      <c r="A83" s="15">
        <v>81</v>
      </c>
      <c r="B83" s="56" t="s">
        <v>224</v>
      </c>
      <c r="C83" s="16" t="s">
        <v>225</v>
      </c>
      <c r="D83" s="15" t="s">
        <v>17</v>
      </c>
      <c r="E83" s="17" t="s">
        <v>226</v>
      </c>
      <c r="F83" s="17" t="s">
        <v>227</v>
      </c>
      <c r="G83" s="16">
        <v>392</v>
      </c>
      <c r="H83" s="15">
        <v>92.1</v>
      </c>
      <c r="I83" s="15">
        <f>G83/5*60%+H83*40%</f>
        <v>83.88</v>
      </c>
      <c r="J83" s="17" t="s">
        <v>20</v>
      </c>
      <c r="K83" s="15"/>
      <c r="L83" s="15"/>
      <c r="M83" s="15" t="s">
        <v>56</v>
      </c>
      <c r="N83" s="15" t="s">
        <v>22</v>
      </c>
    </row>
    <row r="84" s="3" customFormat="1" ht="60" customHeight="1" spans="1:14">
      <c r="A84" s="15">
        <v>82</v>
      </c>
      <c r="B84" s="56" t="s">
        <v>228</v>
      </c>
      <c r="C84" s="16" t="s">
        <v>229</v>
      </c>
      <c r="D84" s="15" t="s">
        <v>17</v>
      </c>
      <c r="E84" s="17" t="s">
        <v>226</v>
      </c>
      <c r="F84" s="17" t="s">
        <v>227</v>
      </c>
      <c r="G84" s="16">
        <v>379</v>
      </c>
      <c r="H84" s="15">
        <v>90.1</v>
      </c>
      <c r="I84" s="15">
        <f>G84/5*60%+H84*40%</f>
        <v>81.52</v>
      </c>
      <c r="J84" s="17" t="s">
        <v>20</v>
      </c>
      <c r="K84" s="15"/>
      <c r="L84" s="15"/>
      <c r="M84" s="15" t="s">
        <v>56</v>
      </c>
      <c r="N84" s="15" t="s">
        <v>22</v>
      </c>
    </row>
    <row r="85" s="3" customFormat="1" ht="60" customHeight="1" spans="1:14">
      <c r="A85" s="15">
        <v>83</v>
      </c>
      <c r="B85" s="56" t="s">
        <v>230</v>
      </c>
      <c r="C85" s="16" t="s">
        <v>231</v>
      </c>
      <c r="D85" s="15" t="s">
        <v>17</v>
      </c>
      <c r="E85" s="17" t="s">
        <v>226</v>
      </c>
      <c r="F85" s="17" t="s">
        <v>227</v>
      </c>
      <c r="G85" s="16">
        <v>388</v>
      </c>
      <c r="H85" s="15">
        <v>83.8</v>
      </c>
      <c r="I85" s="15">
        <f>G85/5*60%+H85*40%</f>
        <v>80.08</v>
      </c>
      <c r="J85" s="17" t="s">
        <v>20</v>
      </c>
      <c r="K85" s="15"/>
      <c r="L85" s="15"/>
      <c r="M85" s="15" t="s">
        <v>56</v>
      </c>
      <c r="N85" s="15" t="s">
        <v>22</v>
      </c>
    </row>
    <row r="86" s="3" customFormat="1" ht="60" customHeight="1" spans="1:14">
      <c r="A86" s="15">
        <v>84</v>
      </c>
      <c r="B86" s="56" t="s">
        <v>232</v>
      </c>
      <c r="C86" s="16" t="s">
        <v>233</v>
      </c>
      <c r="D86" s="15" t="s">
        <v>17</v>
      </c>
      <c r="E86" s="17" t="s">
        <v>226</v>
      </c>
      <c r="F86" s="17" t="s">
        <v>227</v>
      </c>
      <c r="G86" s="16">
        <v>386</v>
      </c>
      <c r="H86" s="15">
        <v>64</v>
      </c>
      <c r="I86" s="15">
        <f>G86/5*60%+H86*40%</f>
        <v>71.92</v>
      </c>
      <c r="J86" s="17" t="s">
        <v>20</v>
      </c>
      <c r="K86" s="15"/>
      <c r="L86" s="15"/>
      <c r="M86" s="15" t="s">
        <v>56</v>
      </c>
      <c r="N86" s="15" t="s">
        <v>22</v>
      </c>
    </row>
    <row r="87" ht="160" customHeight="1"/>
    <row r="88" s="5" customFormat="1" ht="45" spans="2:14">
      <c r="B88" s="41"/>
      <c r="C88" s="42"/>
      <c r="D88" s="42"/>
      <c r="E88" s="42"/>
      <c r="F88" s="43"/>
      <c r="G88" s="44"/>
      <c r="H88" s="44"/>
      <c r="I88" s="44"/>
      <c r="J88" s="42"/>
      <c r="K88" s="42"/>
      <c r="N88" s="55"/>
    </row>
    <row r="89" s="5" customFormat="1" ht="25" customHeight="1" spans="2:14">
      <c r="B89" s="41"/>
      <c r="C89" s="42"/>
      <c r="D89" s="42"/>
      <c r="E89" s="42"/>
      <c r="F89" s="43"/>
      <c r="G89" s="44"/>
      <c r="H89" s="44"/>
      <c r="I89" s="44"/>
      <c r="J89" s="42"/>
      <c r="K89" s="42"/>
      <c r="N89" s="55"/>
    </row>
    <row r="90" s="5" customFormat="1" ht="45" spans="2:14">
      <c r="B90" s="41"/>
      <c r="C90" s="45"/>
      <c r="D90" s="45"/>
      <c r="E90" s="45"/>
      <c r="F90" s="43"/>
      <c r="G90" s="44"/>
      <c r="H90" s="44"/>
      <c r="I90" s="44"/>
      <c r="J90" s="45"/>
      <c r="K90" s="45"/>
      <c r="L90" s="45"/>
      <c r="N90" s="55"/>
    </row>
  </sheetData>
  <sortState ref="A3:P176">
    <sortCondition ref="E3:E176"/>
    <sortCondition ref="F3:F176"/>
    <sortCondition ref="I3:I176" descending="1"/>
  </sortState>
  <mergeCells count="5">
    <mergeCell ref="A1:N1"/>
    <mergeCell ref="C88:D88"/>
    <mergeCell ref="J88:K88"/>
    <mergeCell ref="C90:E90"/>
    <mergeCell ref="J90:L90"/>
  </mergeCells>
  <pageMargins left="0.275" right="0.118055555555556" top="0.432638888888889" bottom="0.747916666666667" header="0.314583333333333" footer="0.354166666666667"/>
  <pageSetup paperSize="9" scale="43" fitToHeight="0" orientation="landscape" horizontalDpi="600"/>
  <headerFooter>
    <oddFooter>&amp;C&amp;18第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海文考研---延吉分校</cp:lastModifiedBy>
  <cp:revision>1</cp:revision>
  <dcterms:created xsi:type="dcterms:W3CDTF">1996-12-17T01:32:00Z</dcterms:created>
  <cp:lastPrinted>2012-04-09T03:34:00Z</cp:lastPrinted>
  <dcterms:modified xsi:type="dcterms:W3CDTF">2020-07-28T09:50:51Z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true</vt:bool>
  </property>
</Properties>
</file>