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10" i="1" l="1"/>
  <c r="K10" i="1"/>
  <c r="H10" i="1"/>
  <c r="L9" i="1"/>
  <c r="K9" i="1"/>
  <c r="H9" i="1"/>
  <c r="L8" i="1"/>
  <c r="K8" i="1"/>
  <c r="H8" i="1"/>
  <c r="L7" i="1"/>
  <c r="K7" i="1"/>
  <c r="H7" i="1"/>
  <c r="K6" i="1"/>
  <c r="H6" i="1"/>
  <c r="L6" i="1" s="1"/>
  <c r="L5" i="1"/>
  <c r="K5" i="1"/>
  <c r="H5" i="1"/>
  <c r="L4" i="1"/>
  <c r="K4" i="1"/>
  <c r="H4" i="1"/>
</calcChain>
</file>

<file path=xl/sharedStrings.xml><?xml version="1.0" encoding="utf-8"?>
<sst xmlns="http://schemas.openxmlformats.org/spreadsheetml/2006/main" count="41" uniqueCount="31">
  <si>
    <t>河北金融学院2021年金融硕士研究生拟录取名单（调剂士兵计划）</t>
    <phoneticPr fontId="3" type="noConversion"/>
  </si>
  <si>
    <t>序号</t>
    <phoneticPr fontId="2" type="noConversion"/>
  </si>
  <si>
    <t>考生编号</t>
  </si>
  <si>
    <t>姓名</t>
  </si>
  <si>
    <t>专业</t>
    <phoneticPr fontId="3" type="noConversion"/>
  </si>
  <si>
    <t>初试成绩</t>
  </si>
  <si>
    <t>总成绩</t>
  </si>
  <si>
    <t>录取意见</t>
    <phoneticPr fontId="3" type="noConversion"/>
  </si>
  <si>
    <t>英语</t>
  </si>
  <si>
    <t>政治</t>
  </si>
  <si>
    <t>业务课一</t>
  </si>
  <si>
    <t>初试平均</t>
  </si>
  <si>
    <t>专业面试</t>
  </si>
  <si>
    <t>英语面试</t>
  </si>
  <si>
    <t>复试总成绩</t>
  </si>
  <si>
    <t>拟录取</t>
    <phoneticPr fontId="2" type="noConversion"/>
  </si>
  <si>
    <t>100361999908267</t>
  </si>
  <si>
    <t>金融</t>
    <phoneticPr fontId="3" type="noConversion"/>
  </si>
  <si>
    <t>106511025190088</t>
  </si>
  <si>
    <t>王康</t>
  </si>
  <si>
    <t>118321025100150</t>
    <phoneticPr fontId="3" type="noConversion"/>
  </si>
  <si>
    <t>翟冠雄</t>
  </si>
  <si>
    <t>100751017000041</t>
  </si>
  <si>
    <t>牛梓宣</t>
  </si>
  <si>
    <t>102711210004199</t>
  </si>
  <si>
    <t>106971611600776</t>
  </si>
  <si>
    <t>马朋举</t>
  </si>
  <si>
    <t>103851210200053</t>
  </si>
  <si>
    <t>崔福祥</t>
  </si>
  <si>
    <t>张跃斌</t>
    <phoneticPr fontId="2" type="noConversion"/>
  </si>
  <si>
    <t>谢程珙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</si>
</sst>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0.0_);[Red]\(0.0\)"/>
    <numFmt numFmtId="178" formatCode="0.00_);\(0.00\)"/>
  </numFmts>
  <fonts count="9">
    <font>
      <sz val="11"/>
      <color theme="1"/>
      <name val="宋体"/>
      <family val="2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4" xfId="0" applyFont="1" applyBorder="1" applyAlignment="1" applyProtection="1">
      <alignment horizontal="center" vertical="center"/>
    </xf>
    <xf numFmtId="176" fontId="4" fillId="0" borderId="4" xfId="0" applyNumberFormat="1" applyFont="1" applyBorder="1" applyAlignment="1" applyProtection="1">
      <alignment horizontal="center" vertical="center" wrapText="1"/>
    </xf>
    <xf numFmtId="177" fontId="4" fillId="0" borderId="4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7" fontId="0" fillId="0" borderId="4" xfId="0" applyNumberFormat="1" applyBorder="1" applyAlignment="1" applyProtection="1">
      <alignment horizontal="center" vertical="center"/>
    </xf>
    <xf numFmtId="176" fontId="0" fillId="0" borderId="4" xfId="0" applyNumberFormat="1" applyBorder="1" applyAlignment="1" applyProtection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49" fontId="7" fillId="0" borderId="4" xfId="0" applyNumberFormat="1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176" fontId="4" fillId="0" borderId="4" xfId="0" applyNumberFormat="1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C8" sqref="C8"/>
    </sheetView>
  </sheetViews>
  <sheetFormatPr defaultRowHeight="13.5"/>
  <cols>
    <col min="2" max="2" width="18.5" customWidth="1"/>
  </cols>
  <sheetData>
    <row r="1" spans="1:13" ht="48" customHeight="1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7"/>
    </row>
    <row r="2" spans="1:13" ht="30" customHeight="1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/>
      <c r="G2" s="18"/>
      <c r="H2" s="18"/>
      <c r="I2" s="18"/>
      <c r="J2" s="18"/>
      <c r="K2" s="19"/>
      <c r="L2" s="20" t="s">
        <v>6</v>
      </c>
      <c r="M2" s="21" t="s">
        <v>7</v>
      </c>
    </row>
    <row r="3" spans="1:13" ht="37.5" customHeight="1">
      <c r="A3" s="18"/>
      <c r="B3" s="18"/>
      <c r="C3" s="18"/>
      <c r="D3" s="18"/>
      <c r="E3" s="1" t="s">
        <v>8</v>
      </c>
      <c r="F3" s="1" t="s">
        <v>9</v>
      </c>
      <c r="G3" s="1" t="s">
        <v>10</v>
      </c>
      <c r="H3" s="2" t="s">
        <v>11</v>
      </c>
      <c r="I3" s="3" t="s">
        <v>12</v>
      </c>
      <c r="J3" s="3" t="s">
        <v>13</v>
      </c>
      <c r="K3" s="4" t="s">
        <v>14</v>
      </c>
      <c r="L3" s="20"/>
      <c r="M3" s="21"/>
    </row>
    <row r="4" spans="1:13" ht="28.5" customHeight="1">
      <c r="A4" s="5">
        <v>1</v>
      </c>
      <c r="B4" s="6" t="s">
        <v>16</v>
      </c>
      <c r="C4" s="7" t="s">
        <v>29</v>
      </c>
      <c r="D4" s="5" t="s">
        <v>17</v>
      </c>
      <c r="E4" s="6">
        <v>42</v>
      </c>
      <c r="F4" s="6">
        <v>68</v>
      </c>
      <c r="G4" s="6">
        <v>112</v>
      </c>
      <c r="H4" s="8">
        <f t="shared" ref="H4:H10" si="0">(E4+F4+G4)/3.5</f>
        <v>63.428571428571431</v>
      </c>
      <c r="I4" s="9">
        <v>84.33</v>
      </c>
      <c r="J4" s="9">
        <v>78.5</v>
      </c>
      <c r="K4" s="10">
        <f t="shared" ref="K4:K10" si="1">I4*0.3+J4*0.1</f>
        <v>33.149000000000001</v>
      </c>
      <c r="L4" s="11">
        <f>(E4+F4+G4)/3.5*0.6+(I4*0.3)+(J4*0.1)</f>
        <v>71.206142857142851</v>
      </c>
      <c r="M4" s="5" t="s">
        <v>15</v>
      </c>
    </row>
    <row r="5" spans="1:13" ht="28.5" customHeight="1">
      <c r="A5" s="5">
        <v>2</v>
      </c>
      <c r="B5" s="6" t="s">
        <v>18</v>
      </c>
      <c r="C5" s="7" t="s">
        <v>19</v>
      </c>
      <c r="D5" s="5" t="s">
        <v>17</v>
      </c>
      <c r="E5" s="6">
        <v>73</v>
      </c>
      <c r="F5" s="6">
        <v>52</v>
      </c>
      <c r="G5" s="6">
        <v>96</v>
      </c>
      <c r="H5" s="8">
        <f t="shared" si="0"/>
        <v>63.142857142857146</v>
      </c>
      <c r="I5" s="9">
        <v>85</v>
      </c>
      <c r="J5" s="9">
        <v>78</v>
      </c>
      <c r="K5" s="10">
        <f t="shared" si="1"/>
        <v>33.299999999999997</v>
      </c>
      <c r="L5" s="11">
        <f>(E5+F5+G5)/3.5*0.6+(I5*0.3)+(J5*0.1)</f>
        <v>71.185714285714283</v>
      </c>
      <c r="M5" s="5" t="s">
        <v>15</v>
      </c>
    </row>
    <row r="6" spans="1:13" ht="28.5" customHeight="1">
      <c r="A6" s="5">
        <v>3</v>
      </c>
      <c r="B6" s="12" t="s">
        <v>20</v>
      </c>
      <c r="C6" s="13" t="s">
        <v>21</v>
      </c>
      <c r="D6" s="5" t="s">
        <v>17</v>
      </c>
      <c r="E6" s="14">
        <v>49</v>
      </c>
      <c r="F6" s="14">
        <v>59</v>
      </c>
      <c r="G6" s="14">
        <v>92</v>
      </c>
      <c r="H6" s="8">
        <f t="shared" si="0"/>
        <v>57.142857142857146</v>
      </c>
      <c r="I6" s="9">
        <v>81.7</v>
      </c>
      <c r="J6" s="9">
        <v>78.5</v>
      </c>
      <c r="K6" s="10">
        <f t="shared" si="1"/>
        <v>32.36</v>
      </c>
      <c r="L6" s="11">
        <f>H6*0.6+K6</f>
        <v>66.645714285714291</v>
      </c>
      <c r="M6" s="5" t="s">
        <v>15</v>
      </c>
    </row>
    <row r="7" spans="1:13" ht="28.5" customHeight="1">
      <c r="A7" s="5">
        <v>4</v>
      </c>
      <c r="B7" s="6" t="s">
        <v>22</v>
      </c>
      <c r="C7" s="7" t="s">
        <v>23</v>
      </c>
      <c r="D7" s="5" t="s">
        <v>17</v>
      </c>
      <c r="E7" s="6">
        <v>37</v>
      </c>
      <c r="F7" s="6">
        <v>64</v>
      </c>
      <c r="G7" s="6">
        <v>76</v>
      </c>
      <c r="H7" s="8">
        <f t="shared" si="0"/>
        <v>50.571428571428569</v>
      </c>
      <c r="I7" s="9">
        <v>85.67</v>
      </c>
      <c r="J7" s="9">
        <v>74.5</v>
      </c>
      <c r="K7" s="10">
        <f t="shared" si="1"/>
        <v>33.151000000000003</v>
      </c>
      <c r="L7" s="11">
        <f>(E7+F7+G7)/3.5*0.6+(I7*0.3)+(J7*0.1)</f>
        <v>63.493857142857145</v>
      </c>
      <c r="M7" s="5" t="s">
        <v>15</v>
      </c>
    </row>
    <row r="8" spans="1:13" ht="28.5" customHeight="1">
      <c r="A8" s="5">
        <v>5</v>
      </c>
      <c r="B8" s="6" t="s">
        <v>24</v>
      </c>
      <c r="C8" s="7" t="s">
        <v>30</v>
      </c>
      <c r="D8" s="5" t="s">
        <v>17</v>
      </c>
      <c r="E8" s="6">
        <v>37</v>
      </c>
      <c r="F8" s="6">
        <v>65</v>
      </c>
      <c r="G8" s="6">
        <v>81</v>
      </c>
      <c r="H8" s="8">
        <f t="shared" si="0"/>
        <v>52.285714285714285</v>
      </c>
      <c r="I8" s="9">
        <v>80</v>
      </c>
      <c r="J8" s="9">
        <v>76</v>
      </c>
      <c r="K8" s="10">
        <f t="shared" si="1"/>
        <v>31.6</v>
      </c>
      <c r="L8" s="11">
        <f>(E8+F8+G8)/3.5*0.6+(I8*0.3)+(J8*0.1)</f>
        <v>62.971428571428568</v>
      </c>
      <c r="M8" s="5" t="s">
        <v>15</v>
      </c>
    </row>
    <row r="9" spans="1:13" ht="28.5" customHeight="1">
      <c r="A9" s="5">
        <v>6</v>
      </c>
      <c r="B9" s="6" t="s">
        <v>25</v>
      </c>
      <c r="C9" s="7" t="s">
        <v>26</v>
      </c>
      <c r="D9" s="5" t="s">
        <v>17</v>
      </c>
      <c r="E9" s="6">
        <v>40</v>
      </c>
      <c r="F9" s="6">
        <v>65</v>
      </c>
      <c r="G9" s="6">
        <v>76</v>
      </c>
      <c r="H9" s="8">
        <f t="shared" si="0"/>
        <v>51.714285714285715</v>
      </c>
      <c r="I9" s="9">
        <v>81.33</v>
      </c>
      <c r="J9" s="9">
        <v>74</v>
      </c>
      <c r="K9" s="10">
        <f t="shared" si="1"/>
        <v>31.798999999999999</v>
      </c>
      <c r="L9" s="11">
        <f>(E9+F9+G9)/3.5*0.6+(I9*0.3)+(J9*0.1)</f>
        <v>62.827571428571424</v>
      </c>
      <c r="M9" s="5"/>
    </row>
    <row r="10" spans="1:13" ht="28.5" customHeight="1">
      <c r="A10" s="5">
        <v>7</v>
      </c>
      <c r="B10" s="6" t="s">
        <v>27</v>
      </c>
      <c r="C10" s="7" t="s">
        <v>28</v>
      </c>
      <c r="D10" s="5" t="s">
        <v>17</v>
      </c>
      <c r="E10" s="6">
        <v>44</v>
      </c>
      <c r="F10" s="6">
        <v>70</v>
      </c>
      <c r="G10" s="6">
        <v>60</v>
      </c>
      <c r="H10" s="8">
        <f t="shared" si="0"/>
        <v>49.714285714285715</v>
      </c>
      <c r="I10" s="9">
        <v>84</v>
      </c>
      <c r="J10" s="9">
        <v>74.5</v>
      </c>
      <c r="K10" s="10">
        <f t="shared" si="1"/>
        <v>32.65</v>
      </c>
      <c r="L10" s="11">
        <f>(E10+F10+G10)/3.5*0.6+(I10*0.3)+(J10*0.1)</f>
        <v>62.478571428571428</v>
      </c>
      <c r="M10" s="5"/>
    </row>
  </sheetData>
  <mergeCells count="9">
    <mergeCell ref="A1:M1"/>
    <mergeCell ref="A2:A3"/>
    <mergeCell ref="B2:B3"/>
    <mergeCell ref="C2:C3"/>
    <mergeCell ref="D2:D3"/>
    <mergeCell ref="E2:H2"/>
    <mergeCell ref="I2:K2"/>
    <mergeCell ref="L2:L3"/>
    <mergeCell ref="M2:M3"/>
  </mergeCells>
  <phoneticPr fontId="2" type="noConversion"/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2021-03-26T12:35:08Z</dcterms:modified>
</cp:coreProperties>
</file>