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总" sheetId="4" r:id="rId1"/>
  </sheets>
  <definedNames>
    <definedName name="_xlnm._FilterDatabase" localSheetId="0" hidden="1">总!$A$2:$N$2</definedName>
  </definedNames>
  <calcPr calcId="144525"/>
</workbook>
</file>

<file path=xl/sharedStrings.xml><?xml version="1.0" encoding="utf-8"?>
<sst xmlns="http://schemas.openxmlformats.org/spreadsheetml/2006/main" count="1408" uniqueCount="582">
  <si>
    <t>暨南大学2019年硕士研究生报考录取情况统计表</t>
  </si>
  <si>
    <t>学院代码</t>
  </si>
  <si>
    <t>学院名称</t>
  </si>
  <si>
    <t>专业代码</t>
  </si>
  <si>
    <t>专业名称</t>
  </si>
  <si>
    <t>报考数</t>
  </si>
  <si>
    <t>上线人数</t>
  </si>
  <si>
    <t>计划</t>
  </si>
  <si>
    <t>推免</t>
  </si>
  <si>
    <t>统考计划</t>
  </si>
  <si>
    <t>上线率</t>
  </si>
  <si>
    <t>复试线</t>
  </si>
  <si>
    <t>录取数</t>
  </si>
  <si>
    <t>备注</t>
  </si>
  <si>
    <t>001</t>
  </si>
  <si>
    <t>经济学院</t>
  </si>
  <si>
    <t>020101</t>
  </si>
  <si>
    <t>政治经济学</t>
  </si>
  <si>
    <t>381</t>
  </si>
  <si>
    <t>020104</t>
  </si>
  <si>
    <t>西方经济学</t>
  </si>
  <si>
    <t>020105</t>
  </si>
  <si>
    <t>世界经济</t>
  </si>
  <si>
    <t>020106</t>
  </si>
  <si>
    <t>人口、资源与环境经济学</t>
  </si>
  <si>
    <t>020201</t>
  </si>
  <si>
    <t>国民经济学</t>
  </si>
  <si>
    <t>400</t>
  </si>
  <si>
    <t>020202</t>
  </si>
  <si>
    <t>区域经济学</t>
  </si>
  <si>
    <t>390</t>
  </si>
  <si>
    <t>020203</t>
  </si>
  <si>
    <t>财政学</t>
  </si>
  <si>
    <t>383</t>
  </si>
  <si>
    <t>020204</t>
  </si>
  <si>
    <t>金融学</t>
  </si>
  <si>
    <t>394</t>
  </si>
  <si>
    <t>020206</t>
  </si>
  <si>
    <t>国际贸易学</t>
  </si>
  <si>
    <t>385</t>
  </si>
  <si>
    <t>020207</t>
  </si>
  <si>
    <t>劳动经济学</t>
  </si>
  <si>
    <t>367</t>
  </si>
  <si>
    <t>020209</t>
  </si>
  <si>
    <t>数量经济学</t>
  </si>
  <si>
    <t>349</t>
  </si>
  <si>
    <t>025100</t>
  </si>
  <si>
    <t>金融</t>
  </si>
  <si>
    <t>350</t>
  </si>
  <si>
    <t>专硕</t>
  </si>
  <si>
    <t>025200</t>
  </si>
  <si>
    <t>应用统计</t>
  </si>
  <si>
    <t>393</t>
  </si>
  <si>
    <t>025300</t>
  </si>
  <si>
    <t>税务</t>
  </si>
  <si>
    <t>384</t>
  </si>
  <si>
    <t>025400</t>
  </si>
  <si>
    <t>国际商务</t>
  </si>
  <si>
    <t>379</t>
  </si>
  <si>
    <t>025600</t>
  </si>
  <si>
    <t>资产评估</t>
  </si>
  <si>
    <t>386</t>
  </si>
  <si>
    <t>027000</t>
  </si>
  <si>
    <t>统计学</t>
  </si>
  <si>
    <t>071400</t>
  </si>
  <si>
    <t>395</t>
  </si>
  <si>
    <t>002</t>
  </si>
  <si>
    <t>产业经济研究院</t>
  </si>
  <si>
    <t>020205</t>
  </si>
  <si>
    <t>产业经济学</t>
  </si>
  <si>
    <t>003</t>
  </si>
  <si>
    <r>
      <rPr>
        <sz val="11"/>
        <rFont val="宋体"/>
        <charset val="134"/>
      </rPr>
      <t>法学院</t>
    </r>
    <r>
      <rPr>
        <sz val="11"/>
        <rFont val="Arial"/>
        <charset val="134"/>
      </rPr>
      <t>/</t>
    </r>
    <r>
      <rPr>
        <sz val="11"/>
        <rFont val="宋体"/>
        <charset val="134"/>
      </rPr>
      <t>知识产权学院</t>
    </r>
  </si>
  <si>
    <t>030103</t>
  </si>
  <si>
    <t>宪法学与行政法学</t>
  </si>
  <si>
    <t>374</t>
  </si>
  <si>
    <t>030104</t>
  </si>
  <si>
    <t>刑法学</t>
  </si>
  <si>
    <t>337</t>
  </si>
  <si>
    <t>030105</t>
  </si>
  <si>
    <t>民商法学</t>
  </si>
  <si>
    <t>355</t>
  </si>
  <si>
    <t>030107</t>
  </si>
  <si>
    <t>经济法学</t>
  </si>
  <si>
    <t>030109</t>
  </si>
  <si>
    <t>国际法学</t>
  </si>
  <si>
    <t>0301Z1</t>
  </si>
  <si>
    <t>知识产权法学</t>
  </si>
  <si>
    <t>369</t>
  </si>
  <si>
    <t>035101</t>
  </si>
  <si>
    <t>法律（非法学）（全日制）</t>
  </si>
  <si>
    <t>336</t>
  </si>
  <si>
    <t>法律（非法学）（非全日制）</t>
  </si>
  <si>
    <t>035102</t>
  </si>
  <si>
    <t>法律（法学）（全日制）</t>
  </si>
  <si>
    <t>322</t>
  </si>
  <si>
    <t>法律（法学）（非全日制）</t>
  </si>
  <si>
    <t>004</t>
  </si>
  <si>
    <r>
      <rPr>
        <sz val="11"/>
        <rFont val="宋体"/>
        <charset val="134"/>
      </rPr>
      <t>国际关系学院</t>
    </r>
    <r>
      <rPr>
        <sz val="11"/>
        <rFont val="Arial"/>
        <charset val="134"/>
      </rPr>
      <t>/</t>
    </r>
    <r>
      <rPr>
        <sz val="11"/>
        <rFont val="宋体"/>
        <charset val="134"/>
      </rPr>
      <t>华侨华人研究院</t>
    </r>
  </si>
  <si>
    <t>030201</t>
  </si>
  <si>
    <t>政治学理论</t>
  </si>
  <si>
    <t>331</t>
  </si>
  <si>
    <t>030206</t>
  </si>
  <si>
    <t>国际政治</t>
  </si>
  <si>
    <t>030207</t>
  </si>
  <si>
    <t>国际关系</t>
  </si>
  <si>
    <t>030208</t>
  </si>
  <si>
    <t>外交学</t>
  </si>
  <si>
    <t>005</t>
  </si>
  <si>
    <t>马克思主义学院</t>
  </si>
  <si>
    <t>030501</t>
  </si>
  <si>
    <t>马克思主义基本原理</t>
  </si>
  <si>
    <t>325</t>
  </si>
  <si>
    <t>030503</t>
  </si>
  <si>
    <t>马克思主义中国化研究</t>
  </si>
  <si>
    <t>353</t>
  </si>
  <si>
    <t>030505</t>
  </si>
  <si>
    <t>思想政治教育</t>
  </si>
  <si>
    <t>330</t>
  </si>
  <si>
    <t>006</t>
  </si>
  <si>
    <t>文学院</t>
  </si>
  <si>
    <t>010106</t>
  </si>
  <si>
    <t>美学</t>
  </si>
  <si>
    <t>363</t>
  </si>
  <si>
    <t>050101</t>
  </si>
  <si>
    <t>文艺学</t>
  </si>
  <si>
    <t>380</t>
  </si>
  <si>
    <t>050103</t>
  </si>
  <si>
    <t>汉语言文字学</t>
  </si>
  <si>
    <t>361</t>
  </si>
  <si>
    <t>050104</t>
  </si>
  <si>
    <t>中国古典文献学</t>
  </si>
  <si>
    <t>373</t>
  </si>
  <si>
    <t>050105</t>
  </si>
  <si>
    <t>中国古代文学</t>
  </si>
  <si>
    <t>376</t>
  </si>
  <si>
    <t>050106</t>
  </si>
  <si>
    <t>中国现当代文学</t>
  </si>
  <si>
    <t>377</t>
  </si>
  <si>
    <t>050107</t>
  </si>
  <si>
    <t>中国少数民族语言文学</t>
  </si>
  <si>
    <t>050108</t>
  </si>
  <si>
    <t>比较文学与世界文学</t>
  </si>
  <si>
    <t>392</t>
  </si>
  <si>
    <t>0501J1</t>
  </si>
  <si>
    <t>高级秘书与行政助理学</t>
  </si>
  <si>
    <t>0501J8</t>
  </si>
  <si>
    <t>文化创意与文化产业</t>
  </si>
  <si>
    <t>401</t>
  </si>
  <si>
    <t>055300</t>
  </si>
  <si>
    <t>出版</t>
  </si>
  <si>
    <t>060200</t>
  </si>
  <si>
    <r>
      <rPr>
        <sz val="11"/>
        <rFont val="宋体"/>
        <charset val="134"/>
      </rPr>
      <t>中国史</t>
    </r>
    <r>
      <rPr>
        <sz val="11"/>
        <rFont val="Arial"/>
        <charset val="134"/>
      </rPr>
      <t>-</t>
    </r>
    <r>
      <rPr>
        <sz val="11"/>
        <rFont val="宋体"/>
        <charset val="134"/>
      </rPr>
      <t>专门史</t>
    </r>
  </si>
  <si>
    <t>327</t>
  </si>
  <si>
    <r>
      <rPr>
        <sz val="11"/>
        <rFont val="宋体"/>
        <charset val="134"/>
      </rPr>
      <t>中国史</t>
    </r>
    <r>
      <rPr>
        <sz val="11"/>
        <rFont val="Arial"/>
        <charset val="134"/>
      </rPr>
      <t>-</t>
    </r>
    <r>
      <rPr>
        <sz val="11"/>
        <rFont val="宋体"/>
        <charset val="134"/>
      </rPr>
      <t>中国古代史</t>
    </r>
  </si>
  <si>
    <t>348</t>
  </si>
  <si>
    <r>
      <rPr>
        <sz val="11"/>
        <rFont val="宋体"/>
        <charset val="134"/>
      </rPr>
      <t>中国史</t>
    </r>
    <r>
      <rPr>
        <sz val="11"/>
        <rFont val="Arial"/>
        <charset val="134"/>
      </rPr>
      <t>-</t>
    </r>
    <r>
      <rPr>
        <sz val="11"/>
        <rFont val="宋体"/>
        <charset val="134"/>
      </rPr>
      <t>历史地理学</t>
    </r>
  </si>
  <si>
    <r>
      <rPr>
        <sz val="11"/>
        <rFont val="宋体"/>
        <charset val="134"/>
      </rPr>
      <t>中国史</t>
    </r>
    <r>
      <rPr>
        <sz val="11"/>
        <rFont val="Arial"/>
        <charset val="134"/>
      </rPr>
      <t>-</t>
    </r>
    <r>
      <rPr>
        <sz val="11"/>
        <rFont val="宋体"/>
        <charset val="134"/>
      </rPr>
      <t>中国近现代史</t>
    </r>
  </si>
  <si>
    <t>334</t>
  </si>
  <si>
    <r>
      <rPr>
        <sz val="11"/>
        <rFont val="宋体"/>
        <charset val="134"/>
      </rPr>
      <t>中国史</t>
    </r>
    <r>
      <rPr>
        <sz val="11"/>
        <rFont val="Arial"/>
        <charset val="134"/>
      </rPr>
      <t>-</t>
    </r>
    <r>
      <rPr>
        <sz val="11"/>
        <rFont val="宋体"/>
        <charset val="134"/>
      </rPr>
      <t>历史文献学</t>
    </r>
  </si>
  <si>
    <t>060300</t>
  </si>
  <si>
    <t>世界史</t>
  </si>
  <si>
    <t>360</t>
  </si>
  <si>
    <t>065100</t>
  </si>
  <si>
    <t>文物与博物馆</t>
  </si>
  <si>
    <t>007</t>
  </si>
  <si>
    <t>华文学院</t>
  </si>
  <si>
    <t>045300</t>
  </si>
  <si>
    <t>汉语国际教育</t>
  </si>
  <si>
    <t>341</t>
  </si>
  <si>
    <t>050102</t>
  </si>
  <si>
    <t>语言学及应用语言学</t>
  </si>
  <si>
    <t>0501Z2</t>
  </si>
  <si>
    <t>海外华语及华文教学</t>
  </si>
  <si>
    <t>008</t>
  </si>
  <si>
    <t>外国语学院</t>
  </si>
  <si>
    <t>050201</t>
  </si>
  <si>
    <t>英语语言文学</t>
  </si>
  <si>
    <t>364</t>
  </si>
  <si>
    <t>050203</t>
  </si>
  <si>
    <t>法语语言文学</t>
  </si>
  <si>
    <t>402</t>
  </si>
  <si>
    <t>050205</t>
  </si>
  <si>
    <t>日语语言文学</t>
  </si>
  <si>
    <t>050211</t>
  </si>
  <si>
    <t>外国语言学及应用语言学</t>
  </si>
  <si>
    <t>055101</t>
  </si>
  <si>
    <t>英语笔译</t>
  </si>
  <si>
    <t>009</t>
  </si>
  <si>
    <t>新闻与传播学院</t>
  </si>
  <si>
    <t>050301</t>
  </si>
  <si>
    <t>新闻学</t>
  </si>
  <si>
    <t>050302</t>
  </si>
  <si>
    <t>传播学</t>
  </si>
  <si>
    <t>0503Z1</t>
  </si>
  <si>
    <t>广告学</t>
  </si>
  <si>
    <t>0503Z2</t>
  </si>
  <si>
    <t>广播电视学</t>
  </si>
  <si>
    <t>055200</t>
  </si>
  <si>
    <t>新闻与传播</t>
  </si>
  <si>
    <t>135105</t>
  </si>
  <si>
    <t>广播电视</t>
  </si>
  <si>
    <t>366</t>
  </si>
  <si>
    <t>010</t>
  </si>
  <si>
    <t>信息科学技术学院</t>
  </si>
  <si>
    <t>国家线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</si>
  <si>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</si>
  <si>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</si>
  <si>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</si>
  <si>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</si>
  <si>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</si>
  <si>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</si>
  <si>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</si>
  <si>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</si>
  <si>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</si>
  <si>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</si>
  <si>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080902</t>
  </si>
  <si>
    <t>电路与系统</t>
  </si>
  <si>
    <t>080903</t>
  </si>
  <si>
    <t>微电子学与固体电子学</t>
  </si>
  <si>
    <t>081001</t>
  </si>
  <si>
    <t>通信与信息系统</t>
  </si>
  <si>
    <t>081002</t>
  </si>
  <si>
    <t>信号与信息处理</t>
  </si>
  <si>
    <t>081201</t>
  </si>
  <si>
    <t>计算机系统结构</t>
  </si>
  <si>
    <t>081202</t>
  </si>
  <si>
    <t>计算机软件与理论</t>
  </si>
  <si>
    <t>081203</t>
  </si>
  <si>
    <t>计算机应用技术</t>
  </si>
  <si>
    <t>083500</t>
  </si>
  <si>
    <t>软件工程</t>
  </si>
  <si>
    <t>083900</t>
  </si>
  <si>
    <t>网络空间安全</t>
  </si>
  <si>
    <t>085208</t>
  </si>
  <si>
    <t>电子与通信工程</t>
  </si>
  <si>
    <t>085211</t>
  </si>
  <si>
    <t>计算机技术</t>
  </si>
  <si>
    <t>011</t>
  </si>
  <si>
    <t>理工学院</t>
  </si>
  <si>
    <t>070201</t>
  </si>
  <si>
    <t>理论物理</t>
  </si>
  <si>
    <t>070205</t>
  </si>
  <si>
    <t>凝聚态物理</t>
  </si>
  <si>
    <t>0702Z1</t>
  </si>
  <si>
    <t>计算物理</t>
  </si>
  <si>
    <t>070207</t>
  </si>
  <si>
    <t>光学</t>
  </si>
  <si>
    <t>320</t>
  </si>
  <si>
    <t>080300</t>
  </si>
  <si>
    <t>光学工程</t>
  </si>
  <si>
    <t>300</t>
  </si>
  <si>
    <t>083201</t>
  </si>
  <si>
    <t>食品科学</t>
  </si>
  <si>
    <t>083202</t>
  </si>
  <si>
    <t>粮食、油脂及植物蛋白工程</t>
  </si>
  <si>
    <t>085202</t>
  </si>
  <si>
    <t>346</t>
  </si>
  <si>
    <t>085231</t>
  </si>
  <si>
    <t>食品工程</t>
  </si>
  <si>
    <t>317</t>
  </si>
  <si>
    <t>012</t>
  </si>
  <si>
    <t>生命科学技术学院</t>
  </si>
  <si>
    <t>071002</t>
  </si>
  <si>
    <t>动物学</t>
  </si>
  <si>
    <t>071004</t>
  </si>
  <si>
    <t>水生生物学</t>
  </si>
  <si>
    <t>340</t>
  </si>
  <si>
    <t>071005</t>
  </si>
  <si>
    <t>微生物学</t>
  </si>
  <si>
    <t>347</t>
  </si>
  <si>
    <t>071006</t>
  </si>
  <si>
    <t>神经生物学</t>
  </si>
  <si>
    <t>316</t>
  </si>
  <si>
    <t>071007</t>
  </si>
  <si>
    <t>遗传学</t>
  </si>
  <si>
    <t>290</t>
  </si>
  <si>
    <t>071008</t>
  </si>
  <si>
    <t>发育生物学</t>
  </si>
  <si>
    <t>071009</t>
  </si>
  <si>
    <t>细胞生物学</t>
  </si>
  <si>
    <t>071010</t>
  </si>
  <si>
    <t>生物化学与分子生物学</t>
  </si>
  <si>
    <t>345</t>
  </si>
  <si>
    <t>0710J5</t>
  </si>
  <si>
    <t>再生医学</t>
  </si>
  <si>
    <t>305</t>
  </si>
  <si>
    <t>0710Z1</t>
  </si>
  <si>
    <t>海洋生物学与生物技术</t>
  </si>
  <si>
    <t>0710Z2</t>
  </si>
  <si>
    <t>生物医药</t>
  </si>
  <si>
    <t>071300</t>
  </si>
  <si>
    <t>生态学</t>
  </si>
  <si>
    <t>306</t>
  </si>
  <si>
    <t>077700</t>
  </si>
  <si>
    <t>生物医学工程</t>
  </si>
  <si>
    <t>077802</t>
  </si>
  <si>
    <t>免疫学</t>
  </si>
  <si>
    <t>085238</t>
  </si>
  <si>
    <t>生物工程</t>
  </si>
  <si>
    <t>013</t>
  </si>
  <si>
    <t>管理学院</t>
  </si>
  <si>
    <t>025700</t>
  </si>
  <si>
    <t>审计</t>
  </si>
  <si>
    <t>242</t>
  </si>
  <si>
    <t>040203</t>
  </si>
  <si>
    <t>应用心理学</t>
  </si>
  <si>
    <t>365</t>
  </si>
  <si>
    <t>085236</t>
  </si>
  <si>
    <t>工业工程</t>
  </si>
  <si>
    <t>351</t>
  </si>
  <si>
    <t>120100</t>
  </si>
  <si>
    <t>管理科学与工程</t>
  </si>
  <si>
    <t>120201</t>
  </si>
  <si>
    <t>会计学</t>
  </si>
  <si>
    <t>120202</t>
  </si>
  <si>
    <t>企业管理</t>
  </si>
  <si>
    <t>120203</t>
  </si>
  <si>
    <t>旅游管理</t>
  </si>
  <si>
    <t>120204</t>
  </si>
  <si>
    <t>技术经济及管理</t>
  </si>
  <si>
    <t>1202J3</t>
  </si>
  <si>
    <t>359</t>
  </si>
  <si>
    <t>1202Z1</t>
  </si>
  <si>
    <t>财务管理</t>
  </si>
  <si>
    <t>125100</t>
  </si>
  <si>
    <t>工商管理（全日制）</t>
  </si>
  <si>
    <t>170</t>
  </si>
  <si>
    <t>工商管理（非全日制）</t>
  </si>
  <si>
    <t>工商管理高级（非全日制）</t>
  </si>
  <si>
    <t>125300</t>
  </si>
  <si>
    <t>会计（全日制）</t>
  </si>
  <si>
    <t>会计（非全日制）</t>
  </si>
  <si>
    <t>125400</t>
  </si>
  <si>
    <t>旅游管理（非全日制）</t>
  </si>
  <si>
    <t>125600</t>
  </si>
  <si>
    <t>工程管理（非全日制）</t>
  </si>
  <si>
    <t>180</t>
  </si>
  <si>
    <t>014</t>
  </si>
  <si>
    <t>基础医学院</t>
  </si>
  <si>
    <t>071003</t>
  </si>
  <si>
    <t>生理学</t>
  </si>
  <si>
    <t>理学国家线</t>
  </si>
  <si>
    <t>100101</t>
  </si>
  <si>
    <t>人体解剖与组织胚胎学</t>
  </si>
  <si>
    <t>医学国家线</t>
  </si>
  <si>
    <t>100102</t>
  </si>
  <si>
    <t>100103</t>
  </si>
  <si>
    <t>病原生物学</t>
  </si>
  <si>
    <t>354</t>
  </si>
  <si>
    <t>100104</t>
  </si>
  <si>
    <t>病理学与病理生理学</t>
  </si>
  <si>
    <t>100401</t>
  </si>
  <si>
    <t>流行病与卫生统计学</t>
  </si>
  <si>
    <t>100402</t>
  </si>
  <si>
    <t>劳动卫生与环境卫生学</t>
  </si>
  <si>
    <t>326</t>
  </si>
  <si>
    <t>100403</t>
  </si>
  <si>
    <t>营养与食品卫生学</t>
  </si>
  <si>
    <t>100404</t>
  </si>
  <si>
    <t>儿少卫生与妇幼保健学</t>
  </si>
  <si>
    <t>100405</t>
  </si>
  <si>
    <t>卫生毒理学</t>
  </si>
  <si>
    <t>100706</t>
  </si>
  <si>
    <t>药理学</t>
  </si>
  <si>
    <t>105300</t>
  </si>
  <si>
    <t>公共卫生（全日制）</t>
  </si>
  <si>
    <t>公共卫生（非全日制）</t>
  </si>
  <si>
    <t>015</t>
  </si>
  <si>
    <t>药学院</t>
  </si>
  <si>
    <t>078001</t>
  </si>
  <si>
    <t>药物化学</t>
  </si>
  <si>
    <t>318</t>
  </si>
  <si>
    <t>078002</t>
  </si>
  <si>
    <t>药剂学</t>
  </si>
  <si>
    <t>078004</t>
  </si>
  <si>
    <t>药物分析学</t>
  </si>
  <si>
    <t>078006</t>
  </si>
  <si>
    <t>078005</t>
  </si>
  <si>
    <t>微生物与生化药学</t>
  </si>
  <si>
    <t>308</t>
  </si>
  <si>
    <t>078100</t>
  </si>
  <si>
    <t>中药学</t>
  </si>
  <si>
    <t>309</t>
  </si>
  <si>
    <t>1008J6</t>
  </si>
  <si>
    <t>药事管理学</t>
  </si>
  <si>
    <t>105500</t>
  </si>
  <si>
    <t>药学</t>
  </si>
  <si>
    <t>319</t>
  </si>
  <si>
    <t>016</t>
  </si>
  <si>
    <t>第一临床医学院</t>
  </si>
  <si>
    <t>100201</t>
  </si>
  <si>
    <t>内科学</t>
  </si>
  <si>
    <t>100202</t>
  </si>
  <si>
    <t>儿科学</t>
  </si>
  <si>
    <t>100204</t>
  </si>
  <si>
    <t>神经病学</t>
  </si>
  <si>
    <t>100206</t>
  </si>
  <si>
    <t>皮肤病与性病学</t>
  </si>
  <si>
    <t>100207</t>
  </si>
  <si>
    <t>影像医学与核医学</t>
  </si>
  <si>
    <t>100210</t>
  </si>
  <si>
    <t>外科学</t>
  </si>
  <si>
    <t>100211</t>
  </si>
  <si>
    <t>妇产科学</t>
  </si>
  <si>
    <t>100212</t>
  </si>
  <si>
    <t>眼科学</t>
  </si>
  <si>
    <t>100214</t>
  </si>
  <si>
    <t>肿瘤学</t>
  </si>
  <si>
    <t>康复医学与理疗学</t>
  </si>
  <si>
    <t>100217</t>
  </si>
  <si>
    <t>麻醉学</t>
  </si>
  <si>
    <t>101100</t>
  </si>
  <si>
    <t>护理学</t>
  </si>
  <si>
    <t>105101</t>
  </si>
  <si>
    <t>105102</t>
  </si>
  <si>
    <t>105104</t>
  </si>
  <si>
    <t>315</t>
  </si>
  <si>
    <t>105105</t>
  </si>
  <si>
    <t>精神病与精神卫生学</t>
  </si>
  <si>
    <t>105106</t>
  </si>
  <si>
    <t>105107</t>
  </si>
  <si>
    <t>313</t>
  </si>
  <si>
    <t>105108</t>
  </si>
  <si>
    <t>临床检验诊断学</t>
  </si>
  <si>
    <t>105109</t>
  </si>
  <si>
    <t>333</t>
  </si>
  <si>
    <t>105110</t>
  </si>
  <si>
    <t>321</t>
  </si>
  <si>
    <t>105111</t>
  </si>
  <si>
    <t>312</t>
  </si>
  <si>
    <t>105112</t>
  </si>
  <si>
    <t>耳鼻咽喉科学</t>
  </si>
  <si>
    <t>105113</t>
  </si>
  <si>
    <t>105114</t>
  </si>
  <si>
    <t>314</t>
  </si>
  <si>
    <t>105116</t>
  </si>
  <si>
    <t>342</t>
  </si>
  <si>
    <t>105117</t>
  </si>
  <si>
    <t>急诊医学</t>
  </si>
  <si>
    <t>105127</t>
  </si>
  <si>
    <t>全科医学（不授博士学位）（全日制）</t>
  </si>
  <si>
    <t>全科医学（不授博士学位）（非全日制）</t>
  </si>
  <si>
    <t>105128</t>
  </si>
  <si>
    <t>临床病理学（不授博士学位）</t>
  </si>
  <si>
    <t>105400</t>
  </si>
  <si>
    <t>护理（全日制）</t>
  </si>
  <si>
    <r>
      <rPr>
        <sz val="11"/>
        <rFont val="宋体"/>
        <charset val="134"/>
      </rPr>
      <t>护理</t>
    </r>
    <r>
      <rPr>
        <sz val="11"/>
        <rFont val="Arial"/>
        <charset val="134"/>
      </rPr>
      <t>(</t>
    </r>
    <r>
      <rPr>
        <sz val="11"/>
        <rFont val="宋体"/>
        <charset val="134"/>
      </rPr>
      <t>非全日制</t>
    </r>
    <r>
      <rPr>
        <sz val="11"/>
        <rFont val="Arial"/>
        <charset val="134"/>
      </rPr>
      <t>)</t>
    </r>
  </si>
  <si>
    <t>017</t>
  </si>
  <si>
    <t>第二临床医学院</t>
  </si>
  <si>
    <t>018</t>
  </si>
  <si>
    <t>环境学院</t>
  </si>
  <si>
    <t>083001</t>
  </si>
  <si>
    <t>环境科学</t>
  </si>
  <si>
    <t>083002</t>
  </si>
  <si>
    <t>环境工程</t>
  </si>
  <si>
    <t>085229</t>
  </si>
  <si>
    <t>301</t>
  </si>
  <si>
    <t>019</t>
  </si>
  <si>
    <r>
      <rPr>
        <sz val="11"/>
        <rFont val="宋体"/>
        <charset val="134"/>
      </rPr>
      <t>公共管理学院</t>
    </r>
    <r>
      <rPr>
        <sz val="11"/>
        <rFont val="Arial"/>
        <charset val="134"/>
      </rPr>
      <t>/</t>
    </r>
    <r>
      <rPr>
        <sz val="11"/>
        <rFont val="宋体"/>
        <charset val="134"/>
      </rPr>
      <t>应急管理学院</t>
    </r>
  </si>
  <si>
    <t>120401</t>
  </si>
  <si>
    <t>行政管理</t>
  </si>
  <si>
    <t>120403</t>
  </si>
  <si>
    <t>教育经济与管理</t>
  </si>
  <si>
    <t>120404</t>
  </si>
  <si>
    <t>社会保障</t>
  </si>
  <si>
    <t>1204Z1</t>
  </si>
  <si>
    <t>应急管理</t>
  </si>
  <si>
    <t>125200</t>
  </si>
  <si>
    <t>公共管理（非全日制）</t>
  </si>
  <si>
    <t>175</t>
  </si>
  <si>
    <t>020</t>
  </si>
  <si>
    <t>艺术学院</t>
  </si>
  <si>
    <t>130100</t>
  </si>
  <si>
    <t>艺术学理论</t>
  </si>
  <si>
    <t>135104</t>
  </si>
  <si>
    <t>电影</t>
  </si>
  <si>
    <t>021</t>
  </si>
  <si>
    <t>电气信息学院（包装工程研究所）</t>
  </si>
  <si>
    <t>0832J4</t>
  </si>
  <si>
    <t>包装工程</t>
  </si>
  <si>
    <t>332</t>
  </si>
  <si>
    <t>022</t>
  </si>
  <si>
    <t>深圳旅游学院</t>
  </si>
  <si>
    <t>023</t>
  </si>
  <si>
    <t>光子技术研究院</t>
  </si>
  <si>
    <t>024</t>
  </si>
  <si>
    <t>国际商学院</t>
  </si>
  <si>
    <t>025</t>
  </si>
  <si>
    <t>经济与社会研究院</t>
  </si>
  <si>
    <t>026</t>
  </si>
  <si>
    <t>化学与材料学院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</si>
  <si>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</si>
  <si>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</si>
  <si>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</si>
  <si>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</si>
  <si>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</si>
  <si>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</si>
  <si>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</si>
  <si>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</si>
  <si>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</si>
  <si>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</si>
  <si>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080501</t>
  </si>
  <si>
    <t>材料物理与化学</t>
  </si>
  <si>
    <t>293</t>
  </si>
  <si>
    <t>080502</t>
  </si>
  <si>
    <t>材料学</t>
  </si>
  <si>
    <t>080503</t>
  </si>
  <si>
    <t>材料加工工程</t>
  </si>
  <si>
    <t>0805Z1</t>
  </si>
  <si>
    <t>生物材料</t>
  </si>
  <si>
    <t>081704</t>
  </si>
  <si>
    <t>应用化学</t>
  </si>
  <si>
    <t>085204</t>
  </si>
  <si>
    <t>材料工程</t>
  </si>
  <si>
    <t>270</t>
  </si>
  <si>
    <t>027</t>
  </si>
  <si>
    <t>质谱仪器与大气环境研究所</t>
  </si>
  <si>
    <t>028</t>
  </si>
  <si>
    <t>环境与气候研究院</t>
  </si>
  <si>
    <t>029</t>
  </si>
  <si>
    <t>先进耐磨蚀及功能材料研究院</t>
  </si>
  <si>
    <t>302</t>
  </si>
  <si>
    <t>272</t>
  </si>
  <si>
    <t>031</t>
  </si>
  <si>
    <t>力学与建筑工程学院</t>
  </si>
  <si>
    <t>080101</t>
  </si>
  <si>
    <t>一般力学与力学基础</t>
  </si>
  <si>
    <t>080102</t>
  </si>
  <si>
    <t>固体力学</t>
  </si>
  <si>
    <t>080104</t>
  </si>
  <si>
    <t>工程力学</t>
  </si>
  <si>
    <t>081402</t>
  </si>
  <si>
    <t>结构工程</t>
  </si>
  <si>
    <t>085213</t>
  </si>
  <si>
    <t>建筑与土木工程</t>
  </si>
  <si>
    <t>032</t>
  </si>
  <si>
    <t>中医学院</t>
  </si>
  <si>
    <t>100502</t>
  </si>
  <si>
    <t>中医临床基础</t>
  </si>
  <si>
    <t>100505</t>
  </si>
  <si>
    <t>中医诊断学</t>
  </si>
  <si>
    <t>100506</t>
  </si>
  <si>
    <t>中医内科学</t>
  </si>
  <si>
    <t>100508</t>
  </si>
  <si>
    <t>中医骨伤科学</t>
  </si>
  <si>
    <t>100509</t>
  </si>
  <si>
    <t>中医妇科学</t>
  </si>
  <si>
    <t>100512</t>
  </si>
  <si>
    <t>针灸推拿学</t>
  </si>
  <si>
    <t>100601</t>
  </si>
  <si>
    <t>中西医结合基础</t>
  </si>
  <si>
    <t>100602</t>
  </si>
  <si>
    <t>中西医结合临床</t>
  </si>
  <si>
    <t>105701</t>
  </si>
  <si>
    <t>105703</t>
  </si>
  <si>
    <t>105707</t>
  </si>
  <si>
    <t>105709</t>
  </si>
  <si>
    <t>033</t>
  </si>
  <si>
    <t>口腔医学院</t>
  </si>
  <si>
    <t>105200</t>
  </si>
  <si>
    <t>口腔医学</t>
  </si>
  <si>
    <t>329</t>
  </si>
  <si>
    <t>034</t>
  </si>
  <si>
    <t>纳米光子学研究院</t>
  </si>
  <si>
    <t>035</t>
  </si>
  <si>
    <t>地下水与地球科学研究院</t>
  </si>
  <si>
    <t>077601</t>
  </si>
  <si>
    <t>036</t>
  </si>
  <si>
    <t>体育学院</t>
  </si>
  <si>
    <t>045201</t>
  </si>
  <si>
    <t>体育教学</t>
  </si>
  <si>
    <t>045202</t>
  </si>
  <si>
    <t>运动训练</t>
  </si>
  <si>
    <t>037</t>
  </si>
  <si>
    <t>人文学院</t>
  </si>
  <si>
    <t>030301</t>
  </si>
  <si>
    <t>社会学</t>
  </si>
  <si>
    <t>038</t>
  </si>
  <si>
    <t>附属广州市红十字会医院</t>
  </si>
  <si>
    <t>护理</t>
  </si>
  <si>
    <t>039</t>
  </si>
  <si>
    <t>附属珠海医院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</si>
</sst>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2" fillId="32" borderId="1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0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10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0" fontId="6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10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4" borderId="5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0" fontId="6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1"/>
  <sheetViews>
    <sheetView tabSelected="1" workbookViewId="0">
      <pane ySplit="2" topLeftCell="A60" activePane="bottomLeft" state="frozen"/>
      <selection/>
      <selection pane="bottomLeft" activeCell="A60" sqref="$A60:$XFD60"/>
    </sheetView>
  </sheetViews>
  <sheetFormatPr defaultColWidth="9" defaultRowHeight="14"/>
  <cols>
    <col min="1" max="1" width="6.78181818181818" style="2" customWidth="1"/>
    <col min="2" max="2" width="28.1454545454545" style="2" customWidth="1"/>
    <col min="3" max="3" width="8.3" style="2" customWidth="1"/>
    <col min="4" max="4" width="35" style="2" customWidth="1"/>
    <col min="5" max="5" width="7.10909090909091" style="2" customWidth="1"/>
    <col min="6" max="6" width="7" style="3" customWidth="1"/>
    <col min="7" max="7" width="6.10909090909091" style="3" customWidth="1"/>
    <col min="8" max="8" width="5" style="4" customWidth="1"/>
    <col min="9" max="9" width="7.10909090909091" style="4" customWidth="1"/>
    <col min="10" max="10" width="10.7818181818182" style="5" customWidth="1"/>
    <col min="11" max="11" width="7.50909090909091" style="6" customWidth="1"/>
    <col min="12" max="12" width="8.10909090909091" style="7" customWidth="1"/>
    <col min="13" max="13" width="6.08181818181818" style="8" customWidth="1"/>
    <col min="14" max="14" width="16.2545454545455" customWidth="1"/>
  </cols>
  <sheetData>
    <row r="1" s="1" customFormat="1" ht="3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6"/>
      <c r="M1" s="9"/>
    </row>
    <row r="2" s="1" customFormat="1" ht="39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2" t="s">
        <v>9</v>
      </c>
      <c r="J2" s="27" t="s">
        <v>10</v>
      </c>
      <c r="K2" s="28" t="s">
        <v>11</v>
      </c>
      <c r="L2" s="29" t="s">
        <v>12</v>
      </c>
      <c r="M2" s="10" t="s">
        <v>13</v>
      </c>
    </row>
    <row r="3" ht="20" customHeight="1" spans="1:14">
      <c r="A3" s="13" t="s">
        <v>14</v>
      </c>
      <c r="B3" s="14" t="s">
        <v>15</v>
      </c>
      <c r="C3" s="15" t="s">
        <v>16</v>
      </c>
      <c r="D3" s="16" t="s">
        <v>17</v>
      </c>
      <c r="E3" s="13">
        <v>55</v>
      </c>
      <c r="F3" s="17">
        <v>23</v>
      </c>
      <c r="G3" s="18">
        <v>30</v>
      </c>
      <c r="H3" s="19">
        <v>2</v>
      </c>
      <c r="I3" s="30">
        <v>22</v>
      </c>
      <c r="J3" s="31">
        <v>4</v>
      </c>
      <c r="K3" s="32" t="s">
        <v>18</v>
      </c>
      <c r="L3" s="33">
        <v>8</v>
      </c>
      <c r="M3" s="13"/>
      <c r="N3" s="34"/>
    </row>
    <row r="4" ht="20" customHeight="1" spans="1:14">
      <c r="A4" s="13" t="s">
        <v>14</v>
      </c>
      <c r="B4" s="14" t="s">
        <v>15</v>
      </c>
      <c r="C4" s="15" t="s">
        <v>19</v>
      </c>
      <c r="D4" s="16" t="s">
        <v>20</v>
      </c>
      <c r="E4" s="13">
        <v>115</v>
      </c>
      <c r="F4" s="17">
        <v>36</v>
      </c>
      <c r="G4" s="20"/>
      <c r="H4" s="19">
        <v>4</v>
      </c>
      <c r="I4" s="35"/>
      <c r="J4" s="36"/>
      <c r="K4" s="37"/>
      <c r="L4" s="33">
        <v>10</v>
      </c>
      <c r="M4" s="13"/>
      <c r="N4" s="34"/>
    </row>
    <row r="5" ht="20" customHeight="1" spans="1:14">
      <c r="A5" s="13" t="s">
        <v>14</v>
      </c>
      <c r="B5" s="14" t="s">
        <v>15</v>
      </c>
      <c r="C5" s="15" t="s">
        <v>21</v>
      </c>
      <c r="D5" s="16" t="s">
        <v>22</v>
      </c>
      <c r="E5" s="13">
        <v>53</v>
      </c>
      <c r="F5" s="17">
        <v>21</v>
      </c>
      <c r="G5" s="20"/>
      <c r="H5" s="19">
        <v>1</v>
      </c>
      <c r="I5" s="35"/>
      <c r="J5" s="36"/>
      <c r="K5" s="37"/>
      <c r="L5" s="33">
        <v>6</v>
      </c>
      <c r="M5" s="13"/>
      <c r="N5" s="34"/>
    </row>
    <row r="6" ht="20" customHeight="1" spans="1:14">
      <c r="A6" s="13" t="s">
        <v>14</v>
      </c>
      <c r="B6" s="14" t="s">
        <v>15</v>
      </c>
      <c r="C6" s="15" t="s">
        <v>23</v>
      </c>
      <c r="D6" s="16" t="s">
        <v>24</v>
      </c>
      <c r="E6" s="13">
        <v>27</v>
      </c>
      <c r="F6" s="17">
        <v>8</v>
      </c>
      <c r="G6" s="21"/>
      <c r="H6" s="19">
        <v>1</v>
      </c>
      <c r="I6" s="38"/>
      <c r="J6" s="39"/>
      <c r="K6" s="40"/>
      <c r="L6" s="33">
        <v>7</v>
      </c>
      <c r="M6" s="13"/>
      <c r="N6" s="34"/>
    </row>
    <row r="7" ht="20" customHeight="1" spans="1:14">
      <c r="A7" s="13" t="s">
        <v>14</v>
      </c>
      <c r="B7" s="14" t="s">
        <v>15</v>
      </c>
      <c r="C7" s="13" t="s">
        <v>25</v>
      </c>
      <c r="D7" s="14" t="s">
        <v>26</v>
      </c>
      <c r="E7" s="13">
        <v>42</v>
      </c>
      <c r="F7" s="17">
        <v>9</v>
      </c>
      <c r="G7" s="22">
        <v>12</v>
      </c>
      <c r="H7" s="19">
        <v>10</v>
      </c>
      <c r="I7" s="19">
        <f>G7-H7</f>
        <v>2</v>
      </c>
      <c r="J7" s="41">
        <f>F7/I7</f>
        <v>4.5</v>
      </c>
      <c r="K7" s="42" t="s">
        <v>27</v>
      </c>
      <c r="L7" s="33">
        <v>12</v>
      </c>
      <c r="M7" s="13"/>
      <c r="N7" s="34"/>
    </row>
    <row r="8" ht="20" customHeight="1" spans="1:14">
      <c r="A8" s="13" t="s">
        <v>14</v>
      </c>
      <c r="B8" s="14" t="s">
        <v>15</v>
      </c>
      <c r="C8" s="13" t="s">
        <v>28</v>
      </c>
      <c r="D8" s="14" t="s">
        <v>29</v>
      </c>
      <c r="E8" s="13">
        <v>209</v>
      </c>
      <c r="F8" s="17">
        <v>69</v>
      </c>
      <c r="G8" s="22">
        <v>24</v>
      </c>
      <c r="H8" s="19">
        <v>15</v>
      </c>
      <c r="I8" s="19">
        <f t="shared" ref="I8:I31" si="0">G8-H8</f>
        <v>9</v>
      </c>
      <c r="J8" s="41">
        <f t="shared" ref="J8:J31" si="1">F8/I8</f>
        <v>7.66666666666667</v>
      </c>
      <c r="K8" s="42" t="s">
        <v>30</v>
      </c>
      <c r="L8" s="33">
        <v>25</v>
      </c>
      <c r="M8" s="13"/>
      <c r="N8" s="34"/>
    </row>
    <row r="9" ht="20" customHeight="1" spans="1:14">
      <c r="A9" s="13" t="s">
        <v>14</v>
      </c>
      <c r="B9" s="14" t="s">
        <v>15</v>
      </c>
      <c r="C9" s="13" t="s">
        <v>31</v>
      </c>
      <c r="D9" s="14" t="s">
        <v>32</v>
      </c>
      <c r="E9" s="13">
        <v>164</v>
      </c>
      <c r="F9" s="17">
        <v>50</v>
      </c>
      <c r="G9" s="22">
        <v>15</v>
      </c>
      <c r="H9" s="19">
        <v>4</v>
      </c>
      <c r="I9" s="19">
        <f t="shared" si="0"/>
        <v>11</v>
      </c>
      <c r="J9" s="41">
        <f t="shared" si="1"/>
        <v>4.54545454545455</v>
      </c>
      <c r="K9" s="42" t="s">
        <v>33</v>
      </c>
      <c r="L9" s="33">
        <v>15</v>
      </c>
      <c r="M9" s="13"/>
      <c r="N9" s="34"/>
    </row>
    <row r="10" ht="20" customHeight="1" spans="1:14">
      <c r="A10" s="13" t="s">
        <v>14</v>
      </c>
      <c r="B10" s="14" t="s">
        <v>15</v>
      </c>
      <c r="C10" s="13" t="s">
        <v>34</v>
      </c>
      <c r="D10" s="14" t="s">
        <v>35</v>
      </c>
      <c r="E10" s="13">
        <v>389</v>
      </c>
      <c r="F10" s="17">
        <v>88</v>
      </c>
      <c r="G10" s="22">
        <v>43</v>
      </c>
      <c r="H10" s="19">
        <v>30</v>
      </c>
      <c r="I10" s="19">
        <f t="shared" si="0"/>
        <v>13</v>
      </c>
      <c r="J10" s="41">
        <f t="shared" si="1"/>
        <v>6.76923076923077</v>
      </c>
      <c r="K10" s="42" t="s">
        <v>36</v>
      </c>
      <c r="L10" s="33">
        <v>45</v>
      </c>
      <c r="M10" s="13"/>
      <c r="N10" s="34"/>
    </row>
    <row r="11" ht="20" customHeight="1" spans="1:14">
      <c r="A11" s="13" t="s">
        <v>14</v>
      </c>
      <c r="B11" s="14" t="s">
        <v>15</v>
      </c>
      <c r="C11" s="13" t="s">
        <v>37</v>
      </c>
      <c r="D11" s="14" t="s">
        <v>38</v>
      </c>
      <c r="E11" s="13">
        <v>193</v>
      </c>
      <c r="F11" s="17">
        <v>50</v>
      </c>
      <c r="G11" s="22">
        <v>23</v>
      </c>
      <c r="H11" s="19">
        <v>15</v>
      </c>
      <c r="I11" s="19">
        <f t="shared" si="0"/>
        <v>8</v>
      </c>
      <c r="J11" s="41">
        <f t="shared" si="1"/>
        <v>6.25</v>
      </c>
      <c r="K11" s="43" t="s">
        <v>39</v>
      </c>
      <c r="L11" s="33">
        <v>23</v>
      </c>
      <c r="M11" s="13"/>
      <c r="N11" s="34"/>
    </row>
    <row r="12" ht="20" customHeight="1" spans="1:14">
      <c r="A12" s="13" t="s">
        <v>14</v>
      </c>
      <c r="B12" s="14" t="s">
        <v>15</v>
      </c>
      <c r="C12" s="13" t="s">
        <v>40</v>
      </c>
      <c r="D12" s="14" t="s">
        <v>41</v>
      </c>
      <c r="E12" s="13">
        <v>14</v>
      </c>
      <c r="F12" s="17">
        <v>4</v>
      </c>
      <c r="G12" s="22">
        <v>5</v>
      </c>
      <c r="H12" s="19">
        <v>3</v>
      </c>
      <c r="I12" s="19">
        <f t="shared" si="0"/>
        <v>2</v>
      </c>
      <c r="J12" s="41">
        <f t="shared" si="1"/>
        <v>2</v>
      </c>
      <c r="K12" s="42" t="s">
        <v>42</v>
      </c>
      <c r="L12" s="33">
        <v>5</v>
      </c>
      <c r="M12" s="13"/>
      <c r="N12" s="34"/>
    </row>
    <row r="13" ht="20" customHeight="1" spans="1:14">
      <c r="A13" s="13" t="s">
        <v>14</v>
      </c>
      <c r="B13" s="14" t="s">
        <v>15</v>
      </c>
      <c r="C13" s="13" t="s">
        <v>43</v>
      </c>
      <c r="D13" s="14" t="s">
        <v>44</v>
      </c>
      <c r="E13" s="13">
        <v>32</v>
      </c>
      <c r="F13" s="17">
        <v>7</v>
      </c>
      <c r="G13" s="22">
        <v>7</v>
      </c>
      <c r="H13" s="19">
        <v>2</v>
      </c>
      <c r="I13" s="19">
        <f t="shared" si="0"/>
        <v>5</v>
      </c>
      <c r="J13" s="41">
        <f t="shared" si="1"/>
        <v>1.4</v>
      </c>
      <c r="K13" s="42" t="s">
        <v>45</v>
      </c>
      <c r="L13" s="33">
        <v>7</v>
      </c>
      <c r="M13" s="13"/>
      <c r="N13" s="34"/>
    </row>
    <row r="14" ht="20" customHeight="1" spans="1:14">
      <c r="A14" s="13" t="s">
        <v>14</v>
      </c>
      <c r="B14" s="14" t="s">
        <v>15</v>
      </c>
      <c r="C14" s="13" t="s">
        <v>46</v>
      </c>
      <c r="D14" s="14" t="s">
        <v>47</v>
      </c>
      <c r="E14" s="13">
        <v>1290</v>
      </c>
      <c r="F14" s="17">
        <v>119</v>
      </c>
      <c r="G14" s="22">
        <v>100</v>
      </c>
      <c r="H14" s="19">
        <v>47</v>
      </c>
      <c r="I14" s="19">
        <f t="shared" si="0"/>
        <v>53</v>
      </c>
      <c r="J14" s="41">
        <f t="shared" si="1"/>
        <v>2.24528301886792</v>
      </c>
      <c r="K14" s="42" t="s">
        <v>48</v>
      </c>
      <c r="L14" s="33">
        <v>113</v>
      </c>
      <c r="M14" s="14" t="s">
        <v>49</v>
      </c>
      <c r="N14" s="34"/>
    </row>
    <row r="15" ht="20" customHeight="1" spans="1:14">
      <c r="A15" s="13" t="s">
        <v>14</v>
      </c>
      <c r="B15" s="14" t="s">
        <v>15</v>
      </c>
      <c r="C15" s="13" t="s">
        <v>50</v>
      </c>
      <c r="D15" s="14" t="s">
        <v>51</v>
      </c>
      <c r="E15" s="13">
        <v>368</v>
      </c>
      <c r="F15" s="17">
        <v>154</v>
      </c>
      <c r="G15" s="22">
        <v>27</v>
      </c>
      <c r="H15" s="19">
        <v>3</v>
      </c>
      <c r="I15" s="19">
        <f t="shared" si="0"/>
        <v>24</v>
      </c>
      <c r="J15" s="41">
        <f t="shared" si="1"/>
        <v>6.41666666666667</v>
      </c>
      <c r="K15" s="42" t="s">
        <v>52</v>
      </c>
      <c r="L15" s="33">
        <v>28</v>
      </c>
      <c r="M15" s="14" t="s">
        <v>49</v>
      </c>
      <c r="N15" s="34"/>
    </row>
    <row r="16" ht="20" customHeight="1" spans="1:14">
      <c r="A16" s="13" t="s">
        <v>14</v>
      </c>
      <c r="B16" s="14" t="s">
        <v>15</v>
      </c>
      <c r="C16" s="13" t="s">
        <v>53</v>
      </c>
      <c r="D16" s="14" t="s">
        <v>54</v>
      </c>
      <c r="E16" s="13">
        <v>263</v>
      </c>
      <c r="F16" s="17">
        <v>115</v>
      </c>
      <c r="G16" s="22">
        <v>25</v>
      </c>
      <c r="H16" s="19">
        <v>4</v>
      </c>
      <c r="I16" s="19">
        <f t="shared" si="0"/>
        <v>21</v>
      </c>
      <c r="J16" s="41">
        <f t="shared" si="1"/>
        <v>5.47619047619048</v>
      </c>
      <c r="K16" s="42" t="s">
        <v>55</v>
      </c>
      <c r="L16" s="33">
        <v>27</v>
      </c>
      <c r="M16" s="14" t="s">
        <v>49</v>
      </c>
      <c r="N16" s="34"/>
    </row>
    <row r="17" ht="20" customHeight="1" spans="1:14">
      <c r="A17" s="13" t="s">
        <v>14</v>
      </c>
      <c r="B17" s="14" t="s">
        <v>15</v>
      </c>
      <c r="C17" s="13" t="s">
        <v>56</v>
      </c>
      <c r="D17" s="14" t="s">
        <v>57</v>
      </c>
      <c r="E17" s="13">
        <v>356</v>
      </c>
      <c r="F17" s="17">
        <v>108</v>
      </c>
      <c r="G17" s="22">
        <v>30</v>
      </c>
      <c r="H17" s="19">
        <v>12</v>
      </c>
      <c r="I17" s="19">
        <f t="shared" si="0"/>
        <v>18</v>
      </c>
      <c r="J17" s="41">
        <f t="shared" si="1"/>
        <v>6</v>
      </c>
      <c r="K17" s="42" t="s">
        <v>58</v>
      </c>
      <c r="L17" s="33">
        <v>31</v>
      </c>
      <c r="M17" s="14" t="s">
        <v>49</v>
      </c>
      <c r="N17" s="34"/>
    </row>
    <row r="18" ht="20" customHeight="1" spans="1:14">
      <c r="A18" s="13" t="s">
        <v>14</v>
      </c>
      <c r="B18" s="14" t="s">
        <v>15</v>
      </c>
      <c r="C18" s="13" t="s">
        <v>59</v>
      </c>
      <c r="D18" s="14" t="s">
        <v>60</v>
      </c>
      <c r="E18" s="13">
        <v>166</v>
      </c>
      <c r="F18" s="17">
        <v>81</v>
      </c>
      <c r="G18" s="22">
        <v>25</v>
      </c>
      <c r="H18" s="19">
        <v>2</v>
      </c>
      <c r="I18" s="19">
        <f t="shared" si="0"/>
        <v>23</v>
      </c>
      <c r="J18" s="41">
        <f t="shared" si="1"/>
        <v>3.52173913043478</v>
      </c>
      <c r="K18" s="42" t="s">
        <v>61</v>
      </c>
      <c r="L18" s="33">
        <v>26</v>
      </c>
      <c r="M18" s="14" t="s">
        <v>49</v>
      </c>
      <c r="N18" s="34"/>
    </row>
    <row r="19" ht="20" customHeight="1" spans="1:14">
      <c r="A19" s="13" t="s">
        <v>14</v>
      </c>
      <c r="B19" s="14" t="s">
        <v>15</v>
      </c>
      <c r="C19" s="13" t="s">
        <v>62</v>
      </c>
      <c r="D19" s="14" t="s">
        <v>63</v>
      </c>
      <c r="E19" s="13">
        <v>200</v>
      </c>
      <c r="F19" s="17">
        <v>60</v>
      </c>
      <c r="G19" s="22">
        <v>16</v>
      </c>
      <c r="H19" s="19">
        <v>5</v>
      </c>
      <c r="I19" s="19">
        <f t="shared" si="0"/>
        <v>11</v>
      </c>
      <c r="J19" s="41">
        <f t="shared" si="1"/>
        <v>5.45454545454545</v>
      </c>
      <c r="K19" s="42" t="s">
        <v>39</v>
      </c>
      <c r="L19" s="33">
        <v>16</v>
      </c>
      <c r="M19" s="13"/>
      <c r="N19" s="34"/>
    </row>
    <row r="20" ht="20" customHeight="1" spans="1:14">
      <c r="A20" s="13" t="s">
        <v>14</v>
      </c>
      <c r="B20" s="14" t="s">
        <v>15</v>
      </c>
      <c r="C20" s="13" t="s">
        <v>64</v>
      </c>
      <c r="D20" s="14" t="s">
        <v>63</v>
      </c>
      <c r="E20" s="13">
        <v>25</v>
      </c>
      <c r="F20" s="17">
        <v>12</v>
      </c>
      <c r="G20" s="22">
        <v>5</v>
      </c>
      <c r="H20" s="19">
        <v>3</v>
      </c>
      <c r="I20" s="19">
        <f t="shared" si="0"/>
        <v>2</v>
      </c>
      <c r="J20" s="41">
        <f t="shared" si="1"/>
        <v>6</v>
      </c>
      <c r="K20" s="42" t="s">
        <v>65</v>
      </c>
      <c r="L20" s="33">
        <v>5</v>
      </c>
      <c r="M20" s="13"/>
      <c r="N20" s="34"/>
    </row>
    <row r="21" ht="20" customHeight="1" spans="1:14">
      <c r="A21" s="13" t="s">
        <v>66</v>
      </c>
      <c r="B21" s="14" t="s">
        <v>67</v>
      </c>
      <c r="C21" s="13" t="s">
        <v>68</v>
      </c>
      <c r="D21" s="14" t="s">
        <v>69</v>
      </c>
      <c r="E21" s="13">
        <v>262</v>
      </c>
      <c r="F21" s="17">
        <v>93</v>
      </c>
      <c r="G21" s="22">
        <v>30</v>
      </c>
      <c r="H21" s="19">
        <v>14</v>
      </c>
      <c r="I21" s="19">
        <f t="shared" si="0"/>
        <v>16</v>
      </c>
      <c r="J21" s="41">
        <f t="shared" si="1"/>
        <v>5.8125</v>
      </c>
      <c r="K21" s="42" t="s">
        <v>18</v>
      </c>
      <c r="L21" s="33">
        <v>31</v>
      </c>
      <c r="M21" s="13"/>
      <c r="N21" s="34"/>
    </row>
    <row r="22" ht="20" customHeight="1" spans="1:14">
      <c r="A22" s="13" t="s">
        <v>70</v>
      </c>
      <c r="B22" s="23" t="s">
        <v>71</v>
      </c>
      <c r="C22" s="13" t="s">
        <v>72</v>
      </c>
      <c r="D22" s="14" t="s">
        <v>73</v>
      </c>
      <c r="E22" s="13">
        <v>25</v>
      </c>
      <c r="F22" s="17">
        <v>9</v>
      </c>
      <c r="G22" s="22">
        <v>4</v>
      </c>
      <c r="H22" s="19">
        <v>1</v>
      </c>
      <c r="I22" s="19">
        <f t="shared" si="0"/>
        <v>3</v>
      </c>
      <c r="J22" s="41">
        <f t="shared" si="1"/>
        <v>3</v>
      </c>
      <c r="K22" s="42" t="s">
        <v>74</v>
      </c>
      <c r="L22" s="33">
        <v>5</v>
      </c>
      <c r="M22" s="13"/>
      <c r="N22" s="34"/>
    </row>
    <row r="23" ht="20" customHeight="1" spans="1:14">
      <c r="A23" s="13" t="s">
        <v>70</v>
      </c>
      <c r="B23" s="23" t="s">
        <v>71</v>
      </c>
      <c r="C23" s="13" t="s">
        <v>75</v>
      </c>
      <c r="D23" s="14" t="s">
        <v>76</v>
      </c>
      <c r="E23" s="13">
        <v>18</v>
      </c>
      <c r="F23" s="17">
        <v>3</v>
      </c>
      <c r="G23" s="22">
        <v>3</v>
      </c>
      <c r="H23" s="19">
        <v>0</v>
      </c>
      <c r="I23" s="19">
        <f t="shared" si="0"/>
        <v>3</v>
      </c>
      <c r="J23" s="41">
        <f t="shared" si="1"/>
        <v>1</v>
      </c>
      <c r="K23" s="42" t="s">
        <v>77</v>
      </c>
      <c r="L23" s="33">
        <v>3</v>
      </c>
      <c r="M23" s="13"/>
      <c r="N23" s="34"/>
    </row>
    <row r="24" ht="20" customHeight="1" spans="1:14">
      <c r="A24" s="13" t="s">
        <v>70</v>
      </c>
      <c r="B24" s="23" t="s">
        <v>71</v>
      </c>
      <c r="C24" s="13" t="s">
        <v>78</v>
      </c>
      <c r="D24" s="14" t="s">
        <v>79</v>
      </c>
      <c r="E24" s="13">
        <v>59</v>
      </c>
      <c r="F24" s="17">
        <v>17</v>
      </c>
      <c r="G24" s="22">
        <v>12</v>
      </c>
      <c r="H24" s="19">
        <v>9</v>
      </c>
      <c r="I24" s="19">
        <f t="shared" si="0"/>
        <v>3</v>
      </c>
      <c r="J24" s="41">
        <f t="shared" si="1"/>
        <v>5.66666666666667</v>
      </c>
      <c r="K24" s="42" t="s">
        <v>80</v>
      </c>
      <c r="L24" s="33">
        <v>12</v>
      </c>
      <c r="M24" s="13"/>
      <c r="N24" s="34"/>
    </row>
    <row r="25" ht="20" customHeight="1" spans="1:14">
      <c r="A25" s="13" t="s">
        <v>70</v>
      </c>
      <c r="B25" s="23" t="s">
        <v>71</v>
      </c>
      <c r="C25" s="13" t="s">
        <v>81</v>
      </c>
      <c r="D25" s="14" t="s">
        <v>82</v>
      </c>
      <c r="E25" s="13">
        <v>30</v>
      </c>
      <c r="F25" s="17">
        <v>10</v>
      </c>
      <c r="G25" s="22">
        <v>4</v>
      </c>
      <c r="H25" s="19">
        <v>2</v>
      </c>
      <c r="I25" s="19">
        <f t="shared" si="0"/>
        <v>2</v>
      </c>
      <c r="J25" s="41">
        <f t="shared" si="1"/>
        <v>5</v>
      </c>
      <c r="K25" s="42" t="s">
        <v>45</v>
      </c>
      <c r="L25" s="33">
        <v>4</v>
      </c>
      <c r="M25" s="13"/>
      <c r="N25" s="34"/>
    </row>
    <row r="26" ht="20" customHeight="1" spans="1:14">
      <c r="A26" s="13" t="s">
        <v>70</v>
      </c>
      <c r="B26" s="23" t="s">
        <v>71</v>
      </c>
      <c r="C26" s="13" t="s">
        <v>83</v>
      </c>
      <c r="D26" s="14" t="s">
        <v>84</v>
      </c>
      <c r="E26" s="13">
        <v>27</v>
      </c>
      <c r="F26" s="17">
        <v>13</v>
      </c>
      <c r="G26" s="22">
        <v>4</v>
      </c>
      <c r="H26" s="19">
        <v>0</v>
      </c>
      <c r="I26" s="19">
        <f t="shared" si="0"/>
        <v>4</v>
      </c>
      <c r="J26" s="41">
        <f t="shared" si="1"/>
        <v>3.25</v>
      </c>
      <c r="K26" s="42" t="s">
        <v>80</v>
      </c>
      <c r="L26" s="33">
        <v>4</v>
      </c>
      <c r="M26" s="13"/>
      <c r="N26" s="34"/>
    </row>
    <row r="27" ht="20" customHeight="1" spans="1:14">
      <c r="A27" s="13" t="s">
        <v>70</v>
      </c>
      <c r="B27" s="23" t="s">
        <v>71</v>
      </c>
      <c r="C27" s="13" t="s">
        <v>85</v>
      </c>
      <c r="D27" s="14" t="s">
        <v>86</v>
      </c>
      <c r="E27" s="13">
        <v>77</v>
      </c>
      <c r="F27" s="17">
        <v>32</v>
      </c>
      <c r="G27" s="22">
        <v>5</v>
      </c>
      <c r="H27" s="19">
        <v>1</v>
      </c>
      <c r="I27" s="19">
        <f t="shared" si="0"/>
        <v>4</v>
      </c>
      <c r="J27" s="41">
        <f t="shared" si="1"/>
        <v>8</v>
      </c>
      <c r="K27" s="42" t="s">
        <v>87</v>
      </c>
      <c r="L27" s="33">
        <v>7</v>
      </c>
      <c r="M27" s="13"/>
      <c r="N27" s="34"/>
    </row>
    <row r="28" ht="20" customHeight="1" spans="1:14">
      <c r="A28" s="13" t="s">
        <v>70</v>
      </c>
      <c r="B28" s="23" t="s">
        <v>71</v>
      </c>
      <c r="C28" s="13" t="s">
        <v>88</v>
      </c>
      <c r="D28" s="14" t="s">
        <v>89</v>
      </c>
      <c r="E28" s="13">
        <v>562</v>
      </c>
      <c r="F28" s="17">
        <v>152</v>
      </c>
      <c r="G28" s="22">
        <v>60</v>
      </c>
      <c r="H28" s="19">
        <v>1</v>
      </c>
      <c r="I28" s="19">
        <f t="shared" si="0"/>
        <v>59</v>
      </c>
      <c r="J28" s="41">
        <f t="shared" si="1"/>
        <v>2.57627118644068</v>
      </c>
      <c r="K28" s="42" t="s">
        <v>90</v>
      </c>
      <c r="L28" s="44">
        <v>68</v>
      </c>
      <c r="M28" s="14" t="s">
        <v>49</v>
      </c>
      <c r="N28" s="34"/>
    </row>
    <row r="29" ht="20" customHeight="1" spans="1:14">
      <c r="A29" s="13" t="s">
        <v>70</v>
      </c>
      <c r="B29" s="23" t="s">
        <v>71</v>
      </c>
      <c r="C29" s="13" t="s">
        <v>88</v>
      </c>
      <c r="D29" s="14" t="s">
        <v>91</v>
      </c>
      <c r="E29" s="13">
        <v>116</v>
      </c>
      <c r="F29" s="17">
        <v>4</v>
      </c>
      <c r="G29" s="22">
        <v>15</v>
      </c>
      <c r="H29" s="19">
        <v>0</v>
      </c>
      <c r="I29" s="19">
        <f t="shared" si="0"/>
        <v>15</v>
      </c>
      <c r="J29" s="41">
        <f t="shared" si="1"/>
        <v>0.266666666666667</v>
      </c>
      <c r="K29" s="42" t="s">
        <v>90</v>
      </c>
      <c r="L29" s="45"/>
      <c r="M29" s="14" t="s">
        <v>49</v>
      </c>
      <c r="N29" s="34"/>
    </row>
    <row r="30" ht="20" customHeight="1" spans="1:14">
      <c r="A30" s="13" t="s">
        <v>70</v>
      </c>
      <c r="B30" s="23" t="s">
        <v>71</v>
      </c>
      <c r="C30" s="13" t="s">
        <v>92</v>
      </c>
      <c r="D30" s="14" t="s">
        <v>93</v>
      </c>
      <c r="E30" s="13">
        <v>430</v>
      </c>
      <c r="F30" s="17">
        <v>48</v>
      </c>
      <c r="G30" s="22">
        <v>33</v>
      </c>
      <c r="H30" s="19">
        <v>3</v>
      </c>
      <c r="I30" s="19">
        <f t="shared" si="0"/>
        <v>30</v>
      </c>
      <c r="J30" s="41">
        <f t="shared" si="1"/>
        <v>1.6</v>
      </c>
      <c r="K30" s="42" t="s">
        <v>94</v>
      </c>
      <c r="L30" s="33">
        <v>33</v>
      </c>
      <c r="M30" s="14" t="s">
        <v>49</v>
      </c>
      <c r="N30" s="34"/>
    </row>
    <row r="31" ht="20" customHeight="1" spans="1:14">
      <c r="A31" s="13" t="s">
        <v>70</v>
      </c>
      <c r="B31" s="23" t="s">
        <v>71</v>
      </c>
      <c r="C31" s="13" t="s">
        <v>92</v>
      </c>
      <c r="D31" s="14" t="s">
        <v>95</v>
      </c>
      <c r="E31" s="13">
        <v>149</v>
      </c>
      <c r="F31" s="17">
        <v>0</v>
      </c>
      <c r="G31" s="22">
        <v>15</v>
      </c>
      <c r="H31" s="19">
        <v>0</v>
      </c>
      <c r="I31" s="19">
        <f t="shared" si="0"/>
        <v>15</v>
      </c>
      <c r="J31" s="41">
        <f t="shared" si="1"/>
        <v>0</v>
      </c>
      <c r="K31" s="42"/>
      <c r="L31" s="46"/>
      <c r="M31" s="14" t="s">
        <v>49</v>
      </c>
      <c r="N31" s="34"/>
    </row>
    <row r="32" ht="20" customHeight="1" spans="1:14">
      <c r="A32" s="13" t="s">
        <v>96</v>
      </c>
      <c r="B32" s="23" t="s">
        <v>97</v>
      </c>
      <c r="C32" s="15" t="s">
        <v>98</v>
      </c>
      <c r="D32" s="16" t="s">
        <v>99</v>
      </c>
      <c r="E32" s="13">
        <v>7</v>
      </c>
      <c r="F32" s="17">
        <v>3</v>
      </c>
      <c r="G32" s="18">
        <v>31</v>
      </c>
      <c r="H32" s="19">
        <v>0</v>
      </c>
      <c r="I32" s="30">
        <v>26</v>
      </c>
      <c r="J32" s="31">
        <v>1.9231</v>
      </c>
      <c r="K32" s="32" t="s">
        <v>100</v>
      </c>
      <c r="L32" s="33">
        <v>5</v>
      </c>
      <c r="M32" s="13"/>
      <c r="N32" s="34"/>
    </row>
    <row r="33" ht="20" customHeight="1" spans="1:14">
      <c r="A33" s="13" t="s">
        <v>96</v>
      </c>
      <c r="B33" s="23" t="s">
        <v>97</v>
      </c>
      <c r="C33" s="15" t="s">
        <v>101</v>
      </c>
      <c r="D33" s="16" t="s">
        <v>102</v>
      </c>
      <c r="E33" s="13">
        <v>10</v>
      </c>
      <c r="F33" s="17">
        <v>3</v>
      </c>
      <c r="G33" s="20"/>
      <c r="H33" s="19">
        <v>1</v>
      </c>
      <c r="I33" s="35"/>
      <c r="J33" s="36"/>
      <c r="K33" s="37"/>
      <c r="L33" s="33">
        <v>6</v>
      </c>
      <c r="M33" s="13"/>
      <c r="N33" s="34"/>
    </row>
    <row r="34" ht="20" customHeight="1" spans="1:14">
      <c r="A34" s="13" t="s">
        <v>96</v>
      </c>
      <c r="B34" s="23" t="s">
        <v>97</v>
      </c>
      <c r="C34" s="15" t="s">
        <v>103</v>
      </c>
      <c r="D34" s="16" t="s">
        <v>104</v>
      </c>
      <c r="E34" s="13">
        <v>139</v>
      </c>
      <c r="F34" s="17">
        <v>43</v>
      </c>
      <c r="G34" s="20"/>
      <c r="H34" s="19">
        <v>4</v>
      </c>
      <c r="I34" s="35"/>
      <c r="J34" s="36"/>
      <c r="K34" s="37"/>
      <c r="L34" s="33">
        <v>18</v>
      </c>
      <c r="M34" s="13"/>
      <c r="N34" s="34"/>
    </row>
    <row r="35" ht="20" customHeight="1" spans="1:14">
      <c r="A35" s="13" t="s">
        <v>96</v>
      </c>
      <c r="B35" s="23" t="s">
        <v>97</v>
      </c>
      <c r="C35" s="15" t="s">
        <v>105</v>
      </c>
      <c r="D35" s="16" t="s">
        <v>106</v>
      </c>
      <c r="E35" s="13">
        <v>12</v>
      </c>
      <c r="F35" s="17">
        <v>1</v>
      </c>
      <c r="G35" s="21"/>
      <c r="H35" s="19">
        <v>0</v>
      </c>
      <c r="I35" s="38"/>
      <c r="J35" s="39"/>
      <c r="K35" s="40"/>
      <c r="L35" s="33">
        <v>5</v>
      </c>
      <c r="M35" s="13"/>
      <c r="N35" s="34"/>
    </row>
    <row r="36" ht="20" customHeight="1" spans="1:14">
      <c r="A36" s="13" t="s">
        <v>107</v>
      </c>
      <c r="B36" s="14" t="s">
        <v>108</v>
      </c>
      <c r="C36" s="13" t="s">
        <v>109</v>
      </c>
      <c r="D36" s="14" t="s">
        <v>110</v>
      </c>
      <c r="E36" s="13">
        <v>3</v>
      </c>
      <c r="F36" s="17">
        <v>1</v>
      </c>
      <c r="G36" s="22">
        <v>3</v>
      </c>
      <c r="H36" s="19">
        <v>1</v>
      </c>
      <c r="I36" s="19">
        <f>G36-H36</f>
        <v>2</v>
      </c>
      <c r="J36" s="41">
        <f>F36/I36</f>
        <v>0.5</v>
      </c>
      <c r="K36" s="42" t="s">
        <v>111</v>
      </c>
      <c r="L36" s="33">
        <v>3</v>
      </c>
      <c r="M36" s="13"/>
      <c r="N36" s="34"/>
    </row>
    <row r="37" ht="20" customHeight="1" spans="1:14">
      <c r="A37" s="13" t="s">
        <v>107</v>
      </c>
      <c r="B37" s="14" t="s">
        <v>108</v>
      </c>
      <c r="C37" s="13" t="s">
        <v>112</v>
      </c>
      <c r="D37" s="14" t="s">
        <v>113</v>
      </c>
      <c r="E37" s="13">
        <v>10</v>
      </c>
      <c r="F37" s="17">
        <v>5</v>
      </c>
      <c r="G37" s="22">
        <v>3</v>
      </c>
      <c r="H37" s="19">
        <v>0</v>
      </c>
      <c r="I37" s="19">
        <f t="shared" ref="I37:I64" si="2">G37-H37</f>
        <v>3</v>
      </c>
      <c r="J37" s="41">
        <f t="shared" ref="J37:J64" si="3">F37/I37</f>
        <v>1.66666666666667</v>
      </c>
      <c r="K37" s="42" t="s">
        <v>114</v>
      </c>
      <c r="L37" s="33">
        <v>4</v>
      </c>
      <c r="M37" s="13"/>
      <c r="N37" s="34"/>
    </row>
    <row r="38" ht="20" customHeight="1" spans="1:14">
      <c r="A38" s="13" t="s">
        <v>107</v>
      </c>
      <c r="B38" s="14" t="s">
        <v>108</v>
      </c>
      <c r="C38" s="13" t="s">
        <v>115</v>
      </c>
      <c r="D38" s="14" t="s">
        <v>116</v>
      </c>
      <c r="E38" s="13">
        <v>34</v>
      </c>
      <c r="F38" s="17">
        <v>16</v>
      </c>
      <c r="G38" s="22">
        <v>6</v>
      </c>
      <c r="H38" s="19">
        <v>0</v>
      </c>
      <c r="I38" s="19">
        <f t="shared" si="2"/>
        <v>6</v>
      </c>
      <c r="J38" s="41">
        <f t="shared" si="3"/>
        <v>2.66666666666667</v>
      </c>
      <c r="K38" s="42" t="s">
        <v>117</v>
      </c>
      <c r="L38" s="33">
        <v>9</v>
      </c>
      <c r="M38" s="13"/>
      <c r="N38" s="34"/>
    </row>
    <row r="39" ht="20" customHeight="1" spans="1:14">
      <c r="A39" s="13" t="s">
        <v>118</v>
      </c>
      <c r="B39" s="14" t="s">
        <v>119</v>
      </c>
      <c r="C39" s="13" t="s">
        <v>120</v>
      </c>
      <c r="D39" s="14" t="s">
        <v>121</v>
      </c>
      <c r="E39" s="13">
        <v>33</v>
      </c>
      <c r="F39" s="17">
        <v>16</v>
      </c>
      <c r="G39" s="22">
        <v>6</v>
      </c>
      <c r="H39" s="19">
        <v>2</v>
      </c>
      <c r="I39" s="19">
        <f t="shared" si="2"/>
        <v>4</v>
      </c>
      <c r="J39" s="41">
        <f t="shared" si="3"/>
        <v>4</v>
      </c>
      <c r="K39" s="42" t="s">
        <v>122</v>
      </c>
      <c r="L39" s="33">
        <v>6</v>
      </c>
      <c r="M39" s="13"/>
      <c r="N39" s="34"/>
    </row>
    <row r="40" ht="20" customHeight="1" spans="1:14">
      <c r="A40" s="13" t="s">
        <v>118</v>
      </c>
      <c r="B40" s="14" t="s">
        <v>119</v>
      </c>
      <c r="C40" s="13" t="s">
        <v>123</v>
      </c>
      <c r="D40" s="14" t="s">
        <v>124</v>
      </c>
      <c r="E40" s="13">
        <v>64</v>
      </c>
      <c r="F40" s="17">
        <v>21</v>
      </c>
      <c r="G40" s="22">
        <v>7</v>
      </c>
      <c r="H40" s="19">
        <v>4</v>
      </c>
      <c r="I40" s="19">
        <f t="shared" si="2"/>
        <v>3</v>
      </c>
      <c r="J40" s="41">
        <f t="shared" si="3"/>
        <v>7</v>
      </c>
      <c r="K40" s="42" t="s">
        <v>125</v>
      </c>
      <c r="L40" s="33">
        <v>7</v>
      </c>
      <c r="M40" s="13"/>
      <c r="N40" s="34"/>
    </row>
    <row r="41" ht="20" customHeight="1" spans="1:14">
      <c r="A41" s="13" t="s">
        <v>118</v>
      </c>
      <c r="B41" s="14" t="s">
        <v>119</v>
      </c>
      <c r="C41" s="13" t="s">
        <v>126</v>
      </c>
      <c r="D41" s="14" t="s">
        <v>127</v>
      </c>
      <c r="E41" s="13">
        <v>60</v>
      </c>
      <c r="F41" s="17">
        <v>14</v>
      </c>
      <c r="G41" s="22">
        <v>14</v>
      </c>
      <c r="H41" s="19">
        <v>8</v>
      </c>
      <c r="I41" s="19">
        <f t="shared" si="2"/>
        <v>6</v>
      </c>
      <c r="J41" s="41">
        <f t="shared" si="3"/>
        <v>2.33333333333333</v>
      </c>
      <c r="K41" s="42" t="s">
        <v>128</v>
      </c>
      <c r="L41" s="33">
        <v>15</v>
      </c>
      <c r="M41" s="13"/>
      <c r="N41" s="34"/>
    </row>
    <row r="42" ht="20" customHeight="1" spans="1:14">
      <c r="A42" s="13" t="s">
        <v>118</v>
      </c>
      <c r="B42" s="14" t="s">
        <v>119</v>
      </c>
      <c r="C42" s="13" t="s">
        <v>129</v>
      </c>
      <c r="D42" s="14" t="s">
        <v>130</v>
      </c>
      <c r="E42" s="13">
        <v>24</v>
      </c>
      <c r="F42" s="17">
        <v>8</v>
      </c>
      <c r="G42" s="22">
        <v>2</v>
      </c>
      <c r="H42" s="19">
        <v>0</v>
      </c>
      <c r="I42" s="19">
        <f t="shared" si="2"/>
        <v>2</v>
      </c>
      <c r="J42" s="41">
        <f t="shared" si="3"/>
        <v>4</v>
      </c>
      <c r="K42" s="42" t="s">
        <v>131</v>
      </c>
      <c r="L42" s="33">
        <v>3</v>
      </c>
      <c r="M42" s="13"/>
      <c r="N42" s="34"/>
    </row>
    <row r="43" ht="20" customHeight="1" spans="1:14">
      <c r="A43" s="13" t="s">
        <v>118</v>
      </c>
      <c r="B43" s="14" t="s">
        <v>119</v>
      </c>
      <c r="C43" s="13" t="s">
        <v>132</v>
      </c>
      <c r="D43" s="14" t="s">
        <v>133</v>
      </c>
      <c r="E43" s="13">
        <v>152</v>
      </c>
      <c r="F43" s="17">
        <v>39</v>
      </c>
      <c r="G43" s="22">
        <v>15</v>
      </c>
      <c r="H43" s="19">
        <v>7</v>
      </c>
      <c r="I43" s="19">
        <f t="shared" si="2"/>
        <v>8</v>
      </c>
      <c r="J43" s="41">
        <f t="shared" si="3"/>
        <v>4.875</v>
      </c>
      <c r="K43" s="42" t="s">
        <v>134</v>
      </c>
      <c r="L43" s="33">
        <v>15</v>
      </c>
      <c r="M43" s="13"/>
      <c r="N43" s="34"/>
    </row>
    <row r="44" ht="20" customHeight="1" spans="1:14">
      <c r="A44" s="13" t="s">
        <v>118</v>
      </c>
      <c r="B44" s="14" t="s">
        <v>119</v>
      </c>
      <c r="C44" s="13" t="s">
        <v>135</v>
      </c>
      <c r="D44" s="14" t="s">
        <v>136</v>
      </c>
      <c r="E44" s="13">
        <v>128</v>
      </c>
      <c r="F44" s="17">
        <v>42</v>
      </c>
      <c r="G44" s="22">
        <v>12</v>
      </c>
      <c r="H44" s="19">
        <v>7</v>
      </c>
      <c r="I44" s="19">
        <f t="shared" si="2"/>
        <v>5</v>
      </c>
      <c r="J44" s="41">
        <f t="shared" si="3"/>
        <v>8.4</v>
      </c>
      <c r="K44" s="42" t="s">
        <v>137</v>
      </c>
      <c r="L44" s="33">
        <v>14</v>
      </c>
      <c r="M44" s="13"/>
      <c r="N44" s="34"/>
    </row>
    <row r="45" ht="20" customHeight="1" spans="1:14">
      <c r="A45" s="13" t="s">
        <v>118</v>
      </c>
      <c r="B45" s="14" t="s">
        <v>119</v>
      </c>
      <c r="C45" s="13" t="s">
        <v>138</v>
      </c>
      <c r="D45" s="14" t="s">
        <v>139</v>
      </c>
      <c r="E45" s="13">
        <v>8</v>
      </c>
      <c r="F45" s="17">
        <v>1</v>
      </c>
      <c r="G45" s="22">
        <v>3</v>
      </c>
      <c r="H45" s="19">
        <v>0</v>
      </c>
      <c r="I45" s="19">
        <f t="shared" si="2"/>
        <v>3</v>
      </c>
      <c r="J45" s="41">
        <f t="shared" si="3"/>
        <v>0.333333333333333</v>
      </c>
      <c r="K45" s="42" t="s">
        <v>80</v>
      </c>
      <c r="L45" s="33">
        <v>3</v>
      </c>
      <c r="M45" s="13"/>
      <c r="N45" s="34"/>
    </row>
    <row r="46" ht="20" customHeight="1" spans="1:14">
      <c r="A46" s="13" t="s">
        <v>118</v>
      </c>
      <c r="B46" s="14" t="s">
        <v>119</v>
      </c>
      <c r="C46" s="13" t="s">
        <v>140</v>
      </c>
      <c r="D46" s="14" t="s">
        <v>141</v>
      </c>
      <c r="E46" s="13">
        <v>44</v>
      </c>
      <c r="F46" s="17">
        <v>11</v>
      </c>
      <c r="G46" s="22">
        <v>3</v>
      </c>
      <c r="H46" s="19">
        <v>1</v>
      </c>
      <c r="I46" s="19">
        <f t="shared" si="2"/>
        <v>2</v>
      </c>
      <c r="J46" s="41">
        <f t="shared" si="3"/>
        <v>5.5</v>
      </c>
      <c r="K46" s="42" t="s">
        <v>142</v>
      </c>
      <c r="L46" s="33">
        <v>3</v>
      </c>
      <c r="M46" s="13"/>
      <c r="N46" s="34"/>
    </row>
    <row r="47" ht="20" customHeight="1" spans="1:14">
      <c r="A47" s="13" t="s">
        <v>118</v>
      </c>
      <c r="B47" s="14" t="s">
        <v>119</v>
      </c>
      <c r="C47" s="13" t="s">
        <v>143</v>
      </c>
      <c r="D47" s="14" t="s">
        <v>144</v>
      </c>
      <c r="E47" s="13">
        <v>64</v>
      </c>
      <c r="F47" s="17">
        <v>21</v>
      </c>
      <c r="G47" s="22">
        <v>5</v>
      </c>
      <c r="H47" s="19">
        <v>1</v>
      </c>
      <c r="I47" s="19">
        <f t="shared" si="2"/>
        <v>4</v>
      </c>
      <c r="J47" s="41">
        <f t="shared" si="3"/>
        <v>5.25</v>
      </c>
      <c r="K47" s="42" t="s">
        <v>137</v>
      </c>
      <c r="L47" s="33">
        <v>8</v>
      </c>
      <c r="M47" s="13"/>
      <c r="N47" s="34"/>
    </row>
    <row r="48" ht="20" customHeight="1" spans="1:14">
      <c r="A48" s="13" t="s">
        <v>118</v>
      </c>
      <c r="B48" s="14" t="s">
        <v>119</v>
      </c>
      <c r="C48" s="13" t="s">
        <v>145</v>
      </c>
      <c r="D48" s="14" t="s">
        <v>146</v>
      </c>
      <c r="E48" s="13">
        <v>33</v>
      </c>
      <c r="F48" s="17">
        <v>17</v>
      </c>
      <c r="G48" s="22">
        <v>4</v>
      </c>
      <c r="H48" s="19">
        <v>2</v>
      </c>
      <c r="I48" s="19">
        <f t="shared" si="2"/>
        <v>2</v>
      </c>
      <c r="J48" s="41">
        <f t="shared" si="3"/>
        <v>8.5</v>
      </c>
      <c r="K48" s="42" t="s">
        <v>147</v>
      </c>
      <c r="L48" s="33">
        <v>4</v>
      </c>
      <c r="M48" s="13"/>
      <c r="N48" s="34"/>
    </row>
    <row r="49" ht="20" customHeight="1" spans="1:14">
      <c r="A49" s="13" t="s">
        <v>118</v>
      </c>
      <c r="B49" s="14" t="s">
        <v>119</v>
      </c>
      <c r="C49" s="13" t="s">
        <v>148</v>
      </c>
      <c r="D49" s="14" t="s">
        <v>149</v>
      </c>
      <c r="E49" s="24">
        <v>15</v>
      </c>
      <c r="F49" s="17">
        <v>4</v>
      </c>
      <c r="G49" s="22">
        <v>10</v>
      </c>
      <c r="H49" s="19">
        <v>2</v>
      </c>
      <c r="I49" s="19">
        <f t="shared" si="2"/>
        <v>8</v>
      </c>
      <c r="J49" s="41">
        <f t="shared" si="3"/>
        <v>0.5</v>
      </c>
      <c r="K49" s="42" t="s">
        <v>80</v>
      </c>
      <c r="L49" s="33">
        <v>12</v>
      </c>
      <c r="M49" s="14" t="s">
        <v>49</v>
      </c>
      <c r="N49" s="34"/>
    </row>
    <row r="50" ht="20" customHeight="1" spans="1:14">
      <c r="A50" s="13" t="s">
        <v>118</v>
      </c>
      <c r="B50" s="14" t="s">
        <v>119</v>
      </c>
      <c r="C50" s="15" t="s">
        <v>150</v>
      </c>
      <c r="D50" s="25" t="s">
        <v>151</v>
      </c>
      <c r="E50" s="13">
        <v>20</v>
      </c>
      <c r="F50" s="17">
        <v>9</v>
      </c>
      <c r="G50" s="22">
        <v>7</v>
      </c>
      <c r="H50" s="19">
        <v>1</v>
      </c>
      <c r="I50" s="19">
        <f t="shared" si="2"/>
        <v>6</v>
      </c>
      <c r="J50" s="41">
        <f t="shared" si="3"/>
        <v>1.5</v>
      </c>
      <c r="K50" s="42" t="s">
        <v>152</v>
      </c>
      <c r="L50" s="44">
        <v>41</v>
      </c>
      <c r="M50" s="13"/>
      <c r="N50" s="34"/>
    </row>
    <row r="51" ht="20" customHeight="1" spans="1:14">
      <c r="A51" s="13" t="s">
        <v>118</v>
      </c>
      <c r="B51" s="14" t="s">
        <v>119</v>
      </c>
      <c r="C51" s="15" t="s">
        <v>150</v>
      </c>
      <c r="D51" s="25" t="s">
        <v>153</v>
      </c>
      <c r="E51" s="13">
        <v>194</v>
      </c>
      <c r="F51" s="17">
        <v>37</v>
      </c>
      <c r="G51" s="22">
        <v>11</v>
      </c>
      <c r="H51" s="19">
        <v>0</v>
      </c>
      <c r="I51" s="19">
        <f t="shared" si="2"/>
        <v>11</v>
      </c>
      <c r="J51" s="41">
        <f t="shared" si="3"/>
        <v>3.36363636363636</v>
      </c>
      <c r="K51" s="42" t="s">
        <v>154</v>
      </c>
      <c r="L51" s="47"/>
      <c r="M51" s="13"/>
      <c r="N51" s="34"/>
    </row>
    <row r="52" ht="20" customHeight="1" spans="1:14">
      <c r="A52" s="13" t="s">
        <v>118</v>
      </c>
      <c r="B52" s="14" t="s">
        <v>119</v>
      </c>
      <c r="C52" s="15" t="s">
        <v>150</v>
      </c>
      <c r="D52" s="25" t="s">
        <v>155</v>
      </c>
      <c r="E52" s="13">
        <v>51</v>
      </c>
      <c r="F52" s="17">
        <v>9</v>
      </c>
      <c r="G52" s="22">
        <v>7</v>
      </c>
      <c r="H52" s="19">
        <v>1</v>
      </c>
      <c r="I52" s="19">
        <f t="shared" si="2"/>
        <v>6</v>
      </c>
      <c r="J52" s="41">
        <f t="shared" si="3"/>
        <v>1.5</v>
      </c>
      <c r="K52" s="42" t="s">
        <v>111</v>
      </c>
      <c r="L52" s="47"/>
      <c r="M52" s="13"/>
      <c r="N52" s="34"/>
    </row>
    <row r="53" ht="20" customHeight="1" spans="1:14">
      <c r="A53" s="13" t="s">
        <v>118</v>
      </c>
      <c r="B53" s="14" t="s">
        <v>119</v>
      </c>
      <c r="C53" s="15" t="s">
        <v>150</v>
      </c>
      <c r="D53" s="25" t="s">
        <v>156</v>
      </c>
      <c r="E53" s="13">
        <v>67</v>
      </c>
      <c r="F53" s="17">
        <v>13</v>
      </c>
      <c r="G53" s="22">
        <v>11</v>
      </c>
      <c r="H53" s="19">
        <v>2</v>
      </c>
      <c r="I53" s="19">
        <f t="shared" si="2"/>
        <v>9</v>
      </c>
      <c r="J53" s="41">
        <f t="shared" si="3"/>
        <v>1.44444444444444</v>
      </c>
      <c r="K53" s="42" t="s">
        <v>157</v>
      </c>
      <c r="L53" s="47"/>
      <c r="M53" s="13"/>
      <c r="N53" s="34"/>
    </row>
    <row r="54" ht="20" customHeight="1" spans="1:14">
      <c r="A54" s="13" t="s">
        <v>118</v>
      </c>
      <c r="B54" s="14" t="s">
        <v>119</v>
      </c>
      <c r="C54" s="15" t="s">
        <v>150</v>
      </c>
      <c r="D54" s="25" t="s">
        <v>158</v>
      </c>
      <c r="E54" s="13">
        <v>5</v>
      </c>
      <c r="F54" s="17">
        <v>2</v>
      </c>
      <c r="G54" s="22">
        <v>4</v>
      </c>
      <c r="H54" s="19">
        <v>0</v>
      </c>
      <c r="I54" s="19">
        <f t="shared" si="2"/>
        <v>4</v>
      </c>
      <c r="J54" s="41">
        <f t="shared" si="3"/>
        <v>0.5</v>
      </c>
      <c r="K54" s="42" t="s">
        <v>111</v>
      </c>
      <c r="L54" s="45"/>
      <c r="M54" s="13"/>
      <c r="N54" s="34"/>
    </row>
    <row r="55" ht="20" customHeight="1" spans="1:14">
      <c r="A55" s="13" t="s">
        <v>118</v>
      </c>
      <c r="B55" s="14" t="s">
        <v>119</v>
      </c>
      <c r="C55" s="13" t="s">
        <v>159</v>
      </c>
      <c r="D55" s="14" t="s">
        <v>160</v>
      </c>
      <c r="E55" s="13">
        <v>47</v>
      </c>
      <c r="F55" s="17">
        <v>35</v>
      </c>
      <c r="G55" s="22">
        <v>13</v>
      </c>
      <c r="H55" s="19">
        <v>1</v>
      </c>
      <c r="I55" s="19">
        <f t="shared" si="2"/>
        <v>12</v>
      </c>
      <c r="J55" s="41">
        <f t="shared" si="3"/>
        <v>2.91666666666667</v>
      </c>
      <c r="K55" s="42" t="s">
        <v>161</v>
      </c>
      <c r="L55" s="33">
        <v>14</v>
      </c>
      <c r="M55" s="13"/>
      <c r="N55" s="34"/>
    </row>
    <row r="56" ht="20" customHeight="1" spans="1:14">
      <c r="A56" s="13" t="s">
        <v>118</v>
      </c>
      <c r="B56" s="14" t="s">
        <v>119</v>
      </c>
      <c r="C56" s="13" t="s">
        <v>162</v>
      </c>
      <c r="D56" s="14" t="s">
        <v>163</v>
      </c>
      <c r="E56" s="13">
        <v>28</v>
      </c>
      <c r="F56" s="17">
        <v>17</v>
      </c>
      <c r="G56" s="22">
        <v>10</v>
      </c>
      <c r="H56" s="19">
        <v>1</v>
      </c>
      <c r="I56" s="19">
        <f t="shared" si="2"/>
        <v>9</v>
      </c>
      <c r="J56" s="41">
        <f t="shared" si="3"/>
        <v>1.88888888888889</v>
      </c>
      <c r="K56" s="42" t="s">
        <v>111</v>
      </c>
      <c r="L56" s="33">
        <v>12</v>
      </c>
      <c r="M56" s="14" t="s">
        <v>49</v>
      </c>
      <c r="N56" s="34"/>
    </row>
    <row r="57" ht="20" customHeight="1" spans="1:14">
      <c r="A57" s="13" t="s">
        <v>164</v>
      </c>
      <c r="B57" s="14" t="s">
        <v>165</v>
      </c>
      <c r="C57" s="13" t="s">
        <v>166</v>
      </c>
      <c r="D57" s="14" t="s">
        <v>167</v>
      </c>
      <c r="E57" s="13">
        <v>247</v>
      </c>
      <c r="F57" s="17">
        <v>99</v>
      </c>
      <c r="G57" s="22">
        <v>52</v>
      </c>
      <c r="H57" s="19">
        <v>6</v>
      </c>
      <c r="I57" s="19">
        <f t="shared" si="2"/>
        <v>46</v>
      </c>
      <c r="J57" s="41">
        <f t="shared" si="3"/>
        <v>2.15217391304348</v>
      </c>
      <c r="K57" s="42" t="s">
        <v>168</v>
      </c>
      <c r="L57" s="33">
        <v>55</v>
      </c>
      <c r="M57" s="14" t="s">
        <v>49</v>
      </c>
      <c r="N57" s="34"/>
    </row>
    <row r="58" ht="20" customHeight="1" spans="1:14">
      <c r="A58" s="13" t="s">
        <v>164</v>
      </c>
      <c r="B58" s="14" t="s">
        <v>165</v>
      </c>
      <c r="C58" s="13" t="s">
        <v>169</v>
      </c>
      <c r="D58" s="14" t="s">
        <v>170</v>
      </c>
      <c r="E58" s="13">
        <v>37</v>
      </c>
      <c r="F58" s="17">
        <v>12</v>
      </c>
      <c r="G58" s="22">
        <v>13</v>
      </c>
      <c r="H58" s="19">
        <v>6</v>
      </c>
      <c r="I58" s="19">
        <f t="shared" si="2"/>
        <v>7</v>
      </c>
      <c r="J58" s="41">
        <f t="shared" si="3"/>
        <v>1.71428571428571</v>
      </c>
      <c r="K58" s="42" t="s">
        <v>161</v>
      </c>
      <c r="L58" s="33">
        <v>13</v>
      </c>
      <c r="M58" s="13"/>
      <c r="N58" s="34"/>
    </row>
    <row r="59" ht="20" customHeight="1" spans="1:14">
      <c r="A59" s="13" t="s">
        <v>164</v>
      </c>
      <c r="B59" s="14" t="s">
        <v>165</v>
      </c>
      <c r="C59" s="13" t="s">
        <v>171</v>
      </c>
      <c r="D59" s="14" t="s">
        <v>172</v>
      </c>
      <c r="E59" s="13">
        <v>35</v>
      </c>
      <c r="F59" s="17">
        <v>8</v>
      </c>
      <c r="G59" s="22">
        <v>10</v>
      </c>
      <c r="H59" s="19">
        <v>0</v>
      </c>
      <c r="I59" s="19">
        <f t="shared" si="2"/>
        <v>10</v>
      </c>
      <c r="J59" s="41">
        <f t="shared" si="3"/>
        <v>0.8</v>
      </c>
      <c r="K59" s="42" t="s">
        <v>80</v>
      </c>
      <c r="L59" s="33">
        <v>11</v>
      </c>
      <c r="M59" s="13"/>
      <c r="N59" s="34"/>
    </row>
    <row r="60" ht="20" customHeight="1" spans="1:14">
      <c r="A60" s="13" t="s">
        <v>173</v>
      </c>
      <c r="B60" s="14" t="s">
        <v>174</v>
      </c>
      <c r="C60" s="13" t="s">
        <v>175</v>
      </c>
      <c r="D60" s="14" t="s">
        <v>176</v>
      </c>
      <c r="E60" s="13">
        <v>60</v>
      </c>
      <c r="F60" s="17">
        <v>10</v>
      </c>
      <c r="G60" s="22">
        <v>7</v>
      </c>
      <c r="H60" s="19">
        <v>0</v>
      </c>
      <c r="I60" s="19">
        <f t="shared" si="2"/>
        <v>7</v>
      </c>
      <c r="J60" s="41">
        <f t="shared" si="3"/>
        <v>1.42857142857143</v>
      </c>
      <c r="K60" s="42" t="s">
        <v>177</v>
      </c>
      <c r="L60" s="33">
        <v>7</v>
      </c>
      <c r="M60" s="13"/>
      <c r="N60" s="34"/>
    </row>
    <row r="61" ht="20" customHeight="1" spans="1:14">
      <c r="A61" s="13" t="s">
        <v>173</v>
      </c>
      <c r="B61" s="14" t="s">
        <v>174</v>
      </c>
      <c r="C61" s="13" t="s">
        <v>178</v>
      </c>
      <c r="D61" s="14" t="s">
        <v>179</v>
      </c>
      <c r="E61" s="13">
        <v>6</v>
      </c>
      <c r="F61" s="17">
        <v>6</v>
      </c>
      <c r="G61" s="22">
        <v>3</v>
      </c>
      <c r="H61" s="19">
        <v>2</v>
      </c>
      <c r="I61" s="19">
        <f t="shared" si="2"/>
        <v>1</v>
      </c>
      <c r="J61" s="41">
        <f t="shared" si="3"/>
        <v>6</v>
      </c>
      <c r="K61" s="42" t="s">
        <v>180</v>
      </c>
      <c r="L61" s="33">
        <v>3</v>
      </c>
      <c r="M61" s="13"/>
      <c r="N61" s="34"/>
    </row>
    <row r="62" ht="20" customHeight="1" spans="1:14">
      <c r="A62" s="13" t="s">
        <v>173</v>
      </c>
      <c r="B62" s="14" t="s">
        <v>174</v>
      </c>
      <c r="C62" s="13" t="s">
        <v>181</v>
      </c>
      <c r="D62" s="14" t="s">
        <v>182</v>
      </c>
      <c r="E62" s="13">
        <v>12</v>
      </c>
      <c r="F62" s="17">
        <v>8</v>
      </c>
      <c r="G62" s="22">
        <v>3</v>
      </c>
      <c r="H62" s="19">
        <v>0</v>
      </c>
      <c r="I62" s="19">
        <f t="shared" si="2"/>
        <v>3</v>
      </c>
      <c r="J62" s="41">
        <f t="shared" si="3"/>
        <v>2.66666666666667</v>
      </c>
      <c r="K62" s="42" t="s">
        <v>142</v>
      </c>
      <c r="L62" s="33">
        <v>3</v>
      </c>
      <c r="M62" s="13"/>
      <c r="N62" s="34"/>
    </row>
    <row r="63" ht="20" customHeight="1" spans="1:14">
      <c r="A63" s="13" t="s">
        <v>173</v>
      </c>
      <c r="B63" s="14" t="s">
        <v>174</v>
      </c>
      <c r="C63" s="13" t="s">
        <v>183</v>
      </c>
      <c r="D63" s="14" t="s">
        <v>184</v>
      </c>
      <c r="E63" s="13">
        <v>110</v>
      </c>
      <c r="F63" s="17">
        <v>11</v>
      </c>
      <c r="G63" s="22">
        <v>11</v>
      </c>
      <c r="H63" s="19">
        <v>4</v>
      </c>
      <c r="I63" s="19">
        <f t="shared" si="2"/>
        <v>7</v>
      </c>
      <c r="J63" s="41">
        <f t="shared" si="3"/>
        <v>1.57142857142857</v>
      </c>
      <c r="K63" s="42" t="s">
        <v>161</v>
      </c>
      <c r="L63" s="33">
        <v>11</v>
      </c>
      <c r="M63" s="13"/>
      <c r="N63" s="34"/>
    </row>
    <row r="64" ht="20" customHeight="1" spans="1:14">
      <c r="A64" s="13" t="s">
        <v>173</v>
      </c>
      <c r="B64" s="14" t="s">
        <v>174</v>
      </c>
      <c r="C64" s="13" t="s">
        <v>185</v>
      </c>
      <c r="D64" s="14" t="s">
        <v>186</v>
      </c>
      <c r="E64" s="13">
        <v>504</v>
      </c>
      <c r="F64" s="17">
        <v>76</v>
      </c>
      <c r="G64" s="22">
        <v>65</v>
      </c>
      <c r="H64" s="19">
        <v>14</v>
      </c>
      <c r="I64" s="19">
        <f t="shared" si="2"/>
        <v>51</v>
      </c>
      <c r="J64" s="41">
        <f t="shared" si="3"/>
        <v>1.49019607843137</v>
      </c>
      <c r="K64" s="42" t="s">
        <v>80</v>
      </c>
      <c r="L64" s="33">
        <v>65</v>
      </c>
      <c r="M64" s="14" t="s">
        <v>49</v>
      </c>
      <c r="N64" s="34"/>
    </row>
    <row r="65" ht="20" customHeight="1" spans="1:14">
      <c r="A65" s="13" t="s">
        <v>187</v>
      </c>
      <c r="B65" s="14" t="s">
        <v>188</v>
      </c>
      <c r="C65" s="15" t="s">
        <v>189</v>
      </c>
      <c r="D65" s="16" t="s">
        <v>190</v>
      </c>
      <c r="E65" s="13">
        <v>153</v>
      </c>
      <c r="F65" s="17">
        <v>19</v>
      </c>
      <c r="G65" s="18">
        <v>58</v>
      </c>
      <c r="H65" s="19">
        <v>10</v>
      </c>
      <c r="I65" s="30">
        <v>24</v>
      </c>
      <c r="J65" s="31">
        <v>3.1667</v>
      </c>
      <c r="K65" s="32" t="s">
        <v>122</v>
      </c>
      <c r="L65" s="33">
        <v>16</v>
      </c>
      <c r="M65" s="13"/>
      <c r="N65" s="34"/>
    </row>
    <row r="66" ht="20" customHeight="1" spans="1:14">
      <c r="A66" s="13" t="s">
        <v>187</v>
      </c>
      <c r="B66" s="14" t="s">
        <v>188</v>
      </c>
      <c r="C66" s="15" t="s">
        <v>191</v>
      </c>
      <c r="D66" s="16" t="s">
        <v>192</v>
      </c>
      <c r="E66" s="13">
        <v>328</v>
      </c>
      <c r="F66" s="17">
        <v>50</v>
      </c>
      <c r="G66" s="20"/>
      <c r="H66" s="19">
        <v>19</v>
      </c>
      <c r="I66" s="35"/>
      <c r="J66" s="36"/>
      <c r="K66" s="37"/>
      <c r="L66" s="33">
        <v>31</v>
      </c>
      <c r="M66" s="13"/>
      <c r="N66" s="34"/>
    </row>
    <row r="67" ht="20" customHeight="1" spans="1:14">
      <c r="A67" s="13" t="s">
        <v>187</v>
      </c>
      <c r="B67" s="14" t="s">
        <v>188</v>
      </c>
      <c r="C67" s="15" t="s">
        <v>193</v>
      </c>
      <c r="D67" s="16" t="s">
        <v>194</v>
      </c>
      <c r="E67" s="13">
        <v>92</v>
      </c>
      <c r="F67" s="17">
        <v>5</v>
      </c>
      <c r="G67" s="20"/>
      <c r="H67" s="19">
        <v>4</v>
      </c>
      <c r="I67" s="35"/>
      <c r="J67" s="36"/>
      <c r="K67" s="37"/>
      <c r="L67" s="33">
        <v>7</v>
      </c>
      <c r="M67" s="13"/>
      <c r="N67" s="34"/>
    </row>
    <row r="68" ht="20" customHeight="1" spans="1:14">
      <c r="A68" s="13" t="s">
        <v>187</v>
      </c>
      <c r="B68" s="14" t="s">
        <v>188</v>
      </c>
      <c r="C68" s="15" t="s">
        <v>195</v>
      </c>
      <c r="D68" s="16" t="s">
        <v>196</v>
      </c>
      <c r="E68" s="13">
        <v>27</v>
      </c>
      <c r="F68" s="17">
        <v>2</v>
      </c>
      <c r="G68" s="21"/>
      <c r="H68" s="19">
        <v>1</v>
      </c>
      <c r="I68" s="38"/>
      <c r="J68" s="39"/>
      <c r="K68" s="40"/>
      <c r="L68" s="33">
        <v>4</v>
      </c>
      <c r="M68" s="13"/>
      <c r="N68" s="34"/>
    </row>
    <row r="69" ht="20" customHeight="1" spans="1:14">
      <c r="A69" s="13" t="s">
        <v>187</v>
      </c>
      <c r="B69" s="14" t="s">
        <v>188</v>
      </c>
      <c r="C69" s="13" t="s">
        <v>197</v>
      </c>
      <c r="D69" s="14" t="s">
        <v>198</v>
      </c>
      <c r="E69" s="13">
        <v>1096</v>
      </c>
      <c r="F69" s="17">
        <v>306</v>
      </c>
      <c r="G69" s="22">
        <v>117</v>
      </c>
      <c r="H69" s="19">
        <v>69</v>
      </c>
      <c r="I69" s="19">
        <f>G69-H69</f>
        <v>48</v>
      </c>
      <c r="J69" s="41">
        <f t="shared" ref="J69:J71" si="4">F69/I69</f>
        <v>6.375</v>
      </c>
      <c r="K69" s="42" t="s">
        <v>74</v>
      </c>
      <c r="L69" s="33">
        <v>131</v>
      </c>
      <c r="M69" s="14" t="s">
        <v>49</v>
      </c>
      <c r="N69" s="34"/>
    </row>
    <row r="70" ht="20" customHeight="1" spans="1:14">
      <c r="A70" s="13" t="s">
        <v>187</v>
      </c>
      <c r="B70" s="14" t="s">
        <v>188</v>
      </c>
      <c r="C70" s="13" t="s">
        <v>199</v>
      </c>
      <c r="D70" s="14" t="s">
        <v>200</v>
      </c>
      <c r="E70" s="13">
        <v>205</v>
      </c>
      <c r="F70" s="17">
        <v>97</v>
      </c>
      <c r="G70" s="22">
        <v>25</v>
      </c>
      <c r="H70" s="19">
        <v>5</v>
      </c>
      <c r="I70" s="19">
        <f>G70-H70</f>
        <v>20</v>
      </c>
      <c r="J70" s="41">
        <f t="shared" si="4"/>
        <v>4.85</v>
      </c>
      <c r="K70" s="42" t="s">
        <v>201</v>
      </c>
      <c r="L70" s="33">
        <v>28</v>
      </c>
      <c r="M70" s="14" t="s">
        <v>49</v>
      </c>
      <c r="N70" s="34"/>
    </row>
    <row r="71" ht="20" customHeight="1" spans="1:14">
      <c r="A71" s="13" t="s">
        <v>202</v>
      </c>
      <c r="B71" s="14" t="s">
        <v>203</v>
      </c>
      <c r="C71" s="13" t="s">
        <v>50</v>
      </c>
      <c r="D71" s="14" t="s">
        <v>51</v>
      </c>
      <c r="E71" s="13">
        <v>145</v>
      </c>
      <c r="F71" s="17">
        <v>54</v>
      </c>
      <c r="G71" s="22">
        <v>12</v>
      </c>
      <c r="H71" s="19">
        <v>1</v>
      </c>
      <c r="I71" s="19">
        <f>G71-H71</f>
        <v>11</v>
      </c>
      <c r="J71" s="41">
        <f t="shared" si="4"/>
        <v>4.90909090909091</v>
      </c>
      <c r="K71" s="50" t="s">
        <v>204</v>
      </c>
      <c r="L71" s="33">
        <v>16</v>
      </c>
      <c r="M71" s="14" t="s">
        <v>49</v>
      </c>
      <c r="N71" s="34"/>
    </row>
    <row r="72" ht="20" customHeight="1" spans="1:14">
      <c r="A72" s="13" t="s">
        <v>202</v>
      </c>
      <c r="B72" s="14" t="s">
        <v>203</v>
      </c>
      <c r="C72" s="15" t="s">
        <v>205</v>
      </c>
      <c r="D72" s="16" t="s">
        <v>206</v>
      </c>
      <c r="E72" s="13">
        <v>18</v>
      </c>
      <c r="F72" s="17">
        <v>10</v>
      </c>
      <c r="G72" s="18">
        <v>13</v>
      </c>
      <c r="H72" s="19">
        <v>0</v>
      </c>
      <c r="I72" s="30">
        <v>13</v>
      </c>
      <c r="J72" s="31">
        <v>4.3077</v>
      </c>
      <c r="K72" s="51" t="s">
        <v>204</v>
      </c>
      <c r="L72" s="33">
        <v>3</v>
      </c>
      <c r="M72" s="13"/>
      <c r="N72" s="34"/>
    </row>
    <row r="73" ht="20" customHeight="1" spans="1:14">
      <c r="A73" s="13" t="s">
        <v>202</v>
      </c>
      <c r="B73" s="14" t="s">
        <v>203</v>
      </c>
      <c r="C73" s="15" t="s">
        <v>207</v>
      </c>
      <c r="D73" s="16" t="s">
        <v>208</v>
      </c>
      <c r="E73" s="13">
        <v>24</v>
      </c>
      <c r="F73" s="17">
        <v>11</v>
      </c>
      <c r="G73" s="20"/>
      <c r="H73" s="19">
        <v>0</v>
      </c>
      <c r="I73" s="35"/>
      <c r="J73" s="36"/>
      <c r="K73" s="52"/>
      <c r="L73" s="33">
        <v>3</v>
      </c>
      <c r="M73" s="13"/>
      <c r="N73" s="34"/>
    </row>
    <row r="74" ht="20" customHeight="1" spans="1:14">
      <c r="A74" s="13" t="s">
        <v>202</v>
      </c>
      <c r="B74" s="14" t="s">
        <v>203</v>
      </c>
      <c r="C74" s="15" t="s">
        <v>209</v>
      </c>
      <c r="D74" s="16" t="s">
        <v>210</v>
      </c>
      <c r="E74" s="13">
        <v>28</v>
      </c>
      <c r="F74" s="17">
        <v>13</v>
      </c>
      <c r="G74" s="20"/>
      <c r="H74" s="19">
        <v>0</v>
      </c>
      <c r="I74" s="35"/>
      <c r="J74" s="36"/>
      <c r="K74" s="52"/>
      <c r="L74" s="33">
        <v>2</v>
      </c>
      <c r="M74" s="13"/>
      <c r="N74" s="34"/>
    </row>
    <row r="75" ht="20" customHeight="1" spans="1:14">
      <c r="A75" s="13" t="s">
        <v>202</v>
      </c>
      <c r="B75" s="14" t="s">
        <v>203</v>
      </c>
      <c r="C75" s="15" t="s">
        <v>211</v>
      </c>
      <c r="D75" s="16" t="s">
        <v>212</v>
      </c>
      <c r="E75" s="13">
        <v>28</v>
      </c>
      <c r="F75" s="17">
        <v>14</v>
      </c>
      <c r="G75" s="20"/>
      <c r="H75" s="19">
        <v>0</v>
      </c>
      <c r="I75" s="35"/>
      <c r="J75" s="36"/>
      <c r="K75" s="52"/>
      <c r="L75" s="33">
        <v>3</v>
      </c>
      <c r="M75" s="13"/>
      <c r="N75" s="34"/>
    </row>
    <row r="76" ht="20" customHeight="1" spans="1:14">
      <c r="A76" s="13" t="s">
        <v>202</v>
      </c>
      <c r="B76" s="14" t="s">
        <v>203</v>
      </c>
      <c r="C76" s="15" t="s">
        <v>213</v>
      </c>
      <c r="D76" s="16" t="s">
        <v>214</v>
      </c>
      <c r="E76" s="13">
        <v>16</v>
      </c>
      <c r="F76" s="17">
        <v>8</v>
      </c>
      <c r="G76" s="21"/>
      <c r="H76" s="19">
        <v>0</v>
      </c>
      <c r="I76" s="38"/>
      <c r="J76" s="39"/>
      <c r="K76" s="53"/>
      <c r="L76" s="33">
        <v>2</v>
      </c>
      <c r="M76" s="13"/>
      <c r="N76" s="34"/>
    </row>
    <row r="77" ht="20" customHeight="1" spans="1:14">
      <c r="A77" s="13" t="s">
        <v>202</v>
      </c>
      <c r="B77" s="14" t="s">
        <v>203</v>
      </c>
      <c r="C77" s="15" t="s">
        <v>215</v>
      </c>
      <c r="D77" s="16" t="s">
        <v>216</v>
      </c>
      <c r="E77" s="13">
        <v>14</v>
      </c>
      <c r="F77" s="17">
        <v>5</v>
      </c>
      <c r="G77" s="18">
        <v>5</v>
      </c>
      <c r="H77" s="19">
        <v>0</v>
      </c>
      <c r="I77" s="30">
        <v>5</v>
      </c>
      <c r="J77" s="31">
        <f>F77/I77</f>
        <v>1</v>
      </c>
      <c r="K77" s="51" t="s">
        <v>204</v>
      </c>
      <c r="L77" s="33">
        <v>4</v>
      </c>
      <c r="M77" s="13"/>
      <c r="N77" s="34"/>
    </row>
    <row r="78" ht="20" customHeight="1" spans="1:14">
      <c r="A78" s="13" t="s">
        <v>202</v>
      </c>
      <c r="B78" s="14" t="s">
        <v>203</v>
      </c>
      <c r="C78" s="15" t="s">
        <v>217</v>
      </c>
      <c r="D78" s="16" t="s">
        <v>218</v>
      </c>
      <c r="E78" s="13">
        <v>6</v>
      </c>
      <c r="F78" s="17">
        <v>0</v>
      </c>
      <c r="G78" s="21"/>
      <c r="H78" s="19">
        <v>0</v>
      </c>
      <c r="I78" s="38"/>
      <c r="J78" s="39"/>
      <c r="K78" s="53"/>
      <c r="L78" s="33">
        <v>0</v>
      </c>
      <c r="M78" s="13"/>
      <c r="N78" s="34"/>
    </row>
    <row r="79" ht="20" customHeight="1" spans="1:14">
      <c r="A79" s="13" t="s">
        <v>202</v>
      </c>
      <c r="B79" s="14" t="s">
        <v>203</v>
      </c>
      <c r="C79" s="15" t="s">
        <v>219</v>
      </c>
      <c r="D79" s="16" t="s">
        <v>220</v>
      </c>
      <c r="E79" s="13">
        <v>67</v>
      </c>
      <c r="F79" s="17">
        <v>14</v>
      </c>
      <c r="G79" s="18">
        <v>16</v>
      </c>
      <c r="H79" s="30">
        <v>2</v>
      </c>
      <c r="I79" s="30">
        <v>11</v>
      </c>
      <c r="J79" s="31">
        <v>1.8182</v>
      </c>
      <c r="K79" s="51" t="s">
        <v>204</v>
      </c>
      <c r="L79" s="33">
        <v>10</v>
      </c>
      <c r="M79" s="13"/>
      <c r="N79" s="34"/>
    </row>
    <row r="80" ht="20" customHeight="1" spans="1:14">
      <c r="A80" s="13" t="s">
        <v>202</v>
      </c>
      <c r="B80" s="14" t="s">
        <v>203</v>
      </c>
      <c r="C80" s="15" t="s">
        <v>221</v>
      </c>
      <c r="D80" s="16" t="s">
        <v>222</v>
      </c>
      <c r="E80" s="13">
        <v>33</v>
      </c>
      <c r="F80" s="17">
        <v>6</v>
      </c>
      <c r="G80" s="21"/>
      <c r="H80" s="38">
        <v>3</v>
      </c>
      <c r="I80" s="38"/>
      <c r="J80" s="39"/>
      <c r="K80" s="53"/>
      <c r="L80" s="33">
        <v>7</v>
      </c>
      <c r="M80" s="13"/>
      <c r="N80" s="34"/>
    </row>
    <row r="81" ht="20" customHeight="1" spans="1:14">
      <c r="A81" s="13" t="s">
        <v>202</v>
      </c>
      <c r="B81" s="14" t="s">
        <v>203</v>
      </c>
      <c r="C81" s="15" t="s">
        <v>223</v>
      </c>
      <c r="D81" s="16" t="s">
        <v>224</v>
      </c>
      <c r="E81" s="13">
        <v>22</v>
      </c>
      <c r="F81" s="17">
        <v>7</v>
      </c>
      <c r="G81" s="18">
        <v>14</v>
      </c>
      <c r="H81" s="19">
        <v>2</v>
      </c>
      <c r="I81" s="30">
        <v>11</v>
      </c>
      <c r="J81" s="31">
        <v>5.3636</v>
      </c>
      <c r="K81" s="51" t="s">
        <v>204</v>
      </c>
      <c r="L81" s="33">
        <v>3</v>
      </c>
      <c r="M81" s="13"/>
      <c r="N81" s="34"/>
    </row>
    <row r="82" ht="20" customHeight="1" spans="1:14">
      <c r="A82" s="13" t="s">
        <v>202</v>
      </c>
      <c r="B82" s="14" t="s">
        <v>203</v>
      </c>
      <c r="C82" s="15" t="s">
        <v>225</v>
      </c>
      <c r="D82" s="16" t="s">
        <v>226</v>
      </c>
      <c r="E82" s="13">
        <v>53</v>
      </c>
      <c r="F82" s="17">
        <v>18</v>
      </c>
      <c r="G82" s="20"/>
      <c r="H82" s="19">
        <v>1</v>
      </c>
      <c r="I82" s="35"/>
      <c r="J82" s="36"/>
      <c r="K82" s="52"/>
      <c r="L82" s="33">
        <v>6</v>
      </c>
      <c r="M82" s="13"/>
      <c r="N82" s="34"/>
    </row>
    <row r="83" ht="20" customHeight="1" spans="1:14">
      <c r="A83" s="13" t="s">
        <v>202</v>
      </c>
      <c r="B83" s="14" t="s">
        <v>203</v>
      </c>
      <c r="C83" s="15" t="s">
        <v>227</v>
      </c>
      <c r="D83" s="16" t="s">
        <v>228</v>
      </c>
      <c r="E83" s="13">
        <v>87</v>
      </c>
      <c r="F83" s="17">
        <v>34</v>
      </c>
      <c r="G83" s="21"/>
      <c r="H83" s="19">
        <v>0</v>
      </c>
      <c r="I83" s="38"/>
      <c r="J83" s="39"/>
      <c r="K83" s="53"/>
      <c r="L83" s="33">
        <v>7</v>
      </c>
      <c r="M83" s="13"/>
      <c r="N83" s="34"/>
    </row>
    <row r="84" ht="20" customHeight="1" spans="1:14">
      <c r="A84" s="13" t="s">
        <v>202</v>
      </c>
      <c r="B84" s="14" t="s">
        <v>203</v>
      </c>
      <c r="C84" s="13" t="s">
        <v>229</v>
      </c>
      <c r="D84" s="14" t="s">
        <v>230</v>
      </c>
      <c r="E84" s="13">
        <v>31</v>
      </c>
      <c r="F84" s="17">
        <v>3</v>
      </c>
      <c r="G84" s="22">
        <v>5</v>
      </c>
      <c r="H84" s="19">
        <v>2</v>
      </c>
      <c r="I84" s="19">
        <v>3</v>
      </c>
      <c r="J84" s="41">
        <f t="shared" ref="J84:J87" si="5">F84/I84</f>
        <v>1</v>
      </c>
      <c r="K84" s="50" t="s">
        <v>204</v>
      </c>
      <c r="L84" s="33">
        <v>2</v>
      </c>
      <c r="M84" s="13"/>
      <c r="N84" s="34"/>
    </row>
    <row r="85" ht="20" customHeight="1" spans="1:14">
      <c r="A85" s="13" t="s">
        <v>202</v>
      </c>
      <c r="B85" s="14" t="s">
        <v>203</v>
      </c>
      <c r="C85" s="13" t="s">
        <v>231</v>
      </c>
      <c r="D85" s="14" t="s">
        <v>232</v>
      </c>
      <c r="E85" s="13">
        <v>51</v>
      </c>
      <c r="F85" s="17">
        <v>19</v>
      </c>
      <c r="G85" s="22">
        <v>14</v>
      </c>
      <c r="H85" s="19">
        <v>7</v>
      </c>
      <c r="I85" s="19">
        <v>7</v>
      </c>
      <c r="J85" s="41">
        <f t="shared" si="5"/>
        <v>2.71428571428571</v>
      </c>
      <c r="K85" s="50" t="s">
        <v>204</v>
      </c>
      <c r="L85" s="33">
        <v>26</v>
      </c>
      <c r="M85" s="13"/>
      <c r="N85" s="34"/>
    </row>
    <row r="86" ht="20" customHeight="1" spans="1:14">
      <c r="A86" s="13" t="s">
        <v>202</v>
      </c>
      <c r="B86" s="14" t="s">
        <v>203</v>
      </c>
      <c r="C86" s="13" t="s">
        <v>233</v>
      </c>
      <c r="D86" s="14" t="s">
        <v>234</v>
      </c>
      <c r="E86" s="13">
        <v>165</v>
      </c>
      <c r="F86" s="17">
        <v>46</v>
      </c>
      <c r="G86" s="22">
        <v>24</v>
      </c>
      <c r="H86" s="19">
        <v>1</v>
      </c>
      <c r="I86" s="19">
        <v>23</v>
      </c>
      <c r="J86" s="41">
        <f t="shared" si="5"/>
        <v>2</v>
      </c>
      <c r="K86" s="50" t="s">
        <v>204</v>
      </c>
      <c r="L86" s="33">
        <v>29</v>
      </c>
      <c r="M86" s="14" t="s">
        <v>49</v>
      </c>
      <c r="N86" s="34"/>
    </row>
    <row r="87" ht="20" customHeight="1" spans="1:14">
      <c r="A87" s="13" t="s">
        <v>202</v>
      </c>
      <c r="B87" s="14" t="s">
        <v>203</v>
      </c>
      <c r="C87" s="13" t="s">
        <v>235</v>
      </c>
      <c r="D87" s="14" t="s">
        <v>236</v>
      </c>
      <c r="E87" s="13">
        <v>1042</v>
      </c>
      <c r="F87" s="17">
        <v>613</v>
      </c>
      <c r="G87" s="22">
        <v>50</v>
      </c>
      <c r="H87" s="19">
        <v>1</v>
      </c>
      <c r="I87" s="19">
        <v>49</v>
      </c>
      <c r="J87" s="41">
        <f t="shared" si="5"/>
        <v>12.5102040816327</v>
      </c>
      <c r="K87" s="50" t="s">
        <v>204</v>
      </c>
      <c r="L87" s="33">
        <v>71</v>
      </c>
      <c r="M87" s="14" t="s">
        <v>49</v>
      </c>
      <c r="N87" s="34"/>
    </row>
    <row r="88" ht="20" customHeight="1" spans="1:14">
      <c r="A88" s="13" t="s">
        <v>237</v>
      </c>
      <c r="B88" s="14" t="s">
        <v>238</v>
      </c>
      <c r="C88" s="15" t="s">
        <v>239</v>
      </c>
      <c r="D88" s="16" t="s">
        <v>240</v>
      </c>
      <c r="E88" s="13">
        <v>12</v>
      </c>
      <c r="F88" s="17">
        <v>3</v>
      </c>
      <c r="G88" s="18">
        <v>17</v>
      </c>
      <c r="H88" s="19">
        <v>0</v>
      </c>
      <c r="I88" s="30">
        <v>17</v>
      </c>
      <c r="J88" s="31">
        <v>1.4118</v>
      </c>
      <c r="K88" s="51" t="s">
        <v>204</v>
      </c>
      <c r="L88" s="33">
        <v>3</v>
      </c>
      <c r="M88" s="13"/>
      <c r="N88" s="34"/>
    </row>
    <row r="89" ht="20" customHeight="1" spans="1:14">
      <c r="A89" s="13" t="s">
        <v>237</v>
      </c>
      <c r="B89" s="14" t="s">
        <v>238</v>
      </c>
      <c r="C89" s="15" t="s">
        <v>241</v>
      </c>
      <c r="D89" s="16" t="s">
        <v>242</v>
      </c>
      <c r="E89" s="13">
        <v>47</v>
      </c>
      <c r="F89" s="17">
        <v>18</v>
      </c>
      <c r="G89" s="20"/>
      <c r="H89" s="19">
        <v>0</v>
      </c>
      <c r="I89" s="35"/>
      <c r="J89" s="36"/>
      <c r="K89" s="52"/>
      <c r="L89" s="33">
        <v>12</v>
      </c>
      <c r="M89" s="13"/>
      <c r="N89" s="34"/>
    </row>
    <row r="90" ht="20" customHeight="1" spans="1:14">
      <c r="A90" s="13" t="s">
        <v>237</v>
      </c>
      <c r="B90" s="14" t="s">
        <v>238</v>
      </c>
      <c r="C90" s="15" t="s">
        <v>243</v>
      </c>
      <c r="D90" s="16" t="s">
        <v>244</v>
      </c>
      <c r="E90" s="13">
        <v>6</v>
      </c>
      <c r="F90" s="17">
        <v>3</v>
      </c>
      <c r="G90" s="21"/>
      <c r="H90" s="19">
        <v>0</v>
      </c>
      <c r="I90" s="38"/>
      <c r="J90" s="39"/>
      <c r="K90" s="53"/>
      <c r="L90" s="33">
        <v>3</v>
      </c>
      <c r="M90" s="13"/>
      <c r="N90" s="34"/>
    </row>
    <row r="91" ht="20" customHeight="1" spans="1:14">
      <c r="A91" s="13" t="s">
        <v>237</v>
      </c>
      <c r="B91" s="14" t="s">
        <v>238</v>
      </c>
      <c r="C91" s="13" t="s">
        <v>245</v>
      </c>
      <c r="D91" s="14" t="s">
        <v>246</v>
      </c>
      <c r="E91" s="13">
        <v>20</v>
      </c>
      <c r="F91" s="17">
        <v>8</v>
      </c>
      <c r="G91" s="22">
        <v>4</v>
      </c>
      <c r="H91" s="19">
        <v>0</v>
      </c>
      <c r="I91" s="19">
        <v>4</v>
      </c>
      <c r="J91" s="41">
        <f t="shared" ref="J91:J93" si="6">F91/I91</f>
        <v>2</v>
      </c>
      <c r="K91" s="42" t="s">
        <v>247</v>
      </c>
      <c r="L91" s="33">
        <v>5</v>
      </c>
      <c r="M91" s="13"/>
      <c r="N91" s="34"/>
    </row>
    <row r="92" ht="20" customHeight="1" spans="1:14">
      <c r="A92" s="13" t="s">
        <v>237</v>
      </c>
      <c r="B92" s="14" t="s">
        <v>238</v>
      </c>
      <c r="C92" s="13" t="s">
        <v>248</v>
      </c>
      <c r="D92" s="14" t="s">
        <v>249</v>
      </c>
      <c r="E92" s="13">
        <v>67</v>
      </c>
      <c r="F92" s="17">
        <v>26</v>
      </c>
      <c r="G92" s="22">
        <v>15</v>
      </c>
      <c r="H92" s="19">
        <v>2</v>
      </c>
      <c r="I92" s="19">
        <v>13</v>
      </c>
      <c r="J92" s="41">
        <f t="shared" si="6"/>
        <v>2</v>
      </c>
      <c r="K92" s="42" t="s">
        <v>250</v>
      </c>
      <c r="L92" s="33">
        <v>16</v>
      </c>
      <c r="M92" s="13"/>
      <c r="N92" s="34"/>
    </row>
    <row r="93" ht="20" customHeight="1" spans="1:14">
      <c r="A93" s="13" t="s">
        <v>237</v>
      </c>
      <c r="B93" s="14" t="s">
        <v>238</v>
      </c>
      <c r="C93" s="15" t="s">
        <v>251</v>
      </c>
      <c r="D93" s="16" t="s">
        <v>252</v>
      </c>
      <c r="E93" s="13">
        <v>139</v>
      </c>
      <c r="F93" s="17">
        <v>94</v>
      </c>
      <c r="G93" s="18">
        <v>24</v>
      </c>
      <c r="H93" s="19">
        <v>5</v>
      </c>
      <c r="I93" s="30">
        <v>19</v>
      </c>
      <c r="J93" s="31">
        <f t="shared" si="6"/>
        <v>4.94736842105263</v>
      </c>
      <c r="K93" s="32" t="s">
        <v>168</v>
      </c>
      <c r="L93" s="33">
        <v>22</v>
      </c>
      <c r="M93" s="13"/>
      <c r="N93" s="34"/>
    </row>
    <row r="94" ht="20" customHeight="1" spans="1:14">
      <c r="A94" s="13" t="s">
        <v>237</v>
      </c>
      <c r="B94" s="14" t="s">
        <v>238</v>
      </c>
      <c r="C94" s="15" t="s">
        <v>253</v>
      </c>
      <c r="D94" s="16" t="s">
        <v>254</v>
      </c>
      <c r="E94" s="13">
        <v>1</v>
      </c>
      <c r="F94" s="17">
        <v>0</v>
      </c>
      <c r="G94" s="21"/>
      <c r="H94" s="19">
        <v>0</v>
      </c>
      <c r="I94" s="38"/>
      <c r="J94" s="39"/>
      <c r="K94" s="40"/>
      <c r="L94" s="33">
        <v>2</v>
      </c>
      <c r="M94" s="13"/>
      <c r="N94" s="34"/>
    </row>
    <row r="95" ht="20" customHeight="1" spans="1:14">
      <c r="A95" s="13" t="s">
        <v>237</v>
      </c>
      <c r="B95" s="14" t="s">
        <v>238</v>
      </c>
      <c r="C95" s="13" t="s">
        <v>255</v>
      </c>
      <c r="D95" s="14" t="s">
        <v>249</v>
      </c>
      <c r="E95" s="13">
        <v>84</v>
      </c>
      <c r="F95" s="17">
        <v>64</v>
      </c>
      <c r="G95" s="22">
        <v>19</v>
      </c>
      <c r="H95" s="19">
        <v>0</v>
      </c>
      <c r="I95" s="19">
        <v>19</v>
      </c>
      <c r="J95" s="41">
        <f t="shared" ref="J95:J123" si="7">F95/I95</f>
        <v>3.36842105263158</v>
      </c>
      <c r="K95" s="42" t="s">
        <v>256</v>
      </c>
      <c r="L95" s="33">
        <v>24</v>
      </c>
      <c r="M95" s="14" t="s">
        <v>49</v>
      </c>
      <c r="N95" s="34"/>
    </row>
    <row r="96" ht="20" customHeight="1" spans="1:14">
      <c r="A96" s="13" t="s">
        <v>237</v>
      </c>
      <c r="B96" s="14" t="s">
        <v>238</v>
      </c>
      <c r="C96" s="13" t="s">
        <v>257</v>
      </c>
      <c r="D96" s="14" t="s">
        <v>258</v>
      </c>
      <c r="E96" s="13">
        <v>95</v>
      </c>
      <c r="F96" s="17">
        <v>52</v>
      </c>
      <c r="G96" s="22">
        <v>16</v>
      </c>
      <c r="H96" s="19">
        <v>0</v>
      </c>
      <c r="I96" s="19">
        <v>16</v>
      </c>
      <c r="J96" s="41">
        <f t="shared" si="7"/>
        <v>3.25</v>
      </c>
      <c r="K96" s="42" t="s">
        <v>259</v>
      </c>
      <c r="L96" s="33">
        <v>20</v>
      </c>
      <c r="M96" s="14" t="s">
        <v>49</v>
      </c>
      <c r="N96" s="34"/>
    </row>
    <row r="97" ht="20" customHeight="1" spans="1:14">
      <c r="A97" s="13" t="s">
        <v>260</v>
      </c>
      <c r="B97" s="14" t="s">
        <v>261</v>
      </c>
      <c r="C97" s="13" t="s">
        <v>262</v>
      </c>
      <c r="D97" s="14" t="s">
        <v>263</v>
      </c>
      <c r="E97" s="13">
        <v>10</v>
      </c>
      <c r="F97" s="17">
        <v>7</v>
      </c>
      <c r="G97" s="22">
        <v>2</v>
      </c>
      <c r="H97" s="19">
        <v>0</v>
      </c>
      <c r="I97" s="19">
        <v>2</v>
      </c>
      <c r="J97" s="41">
        <f t="shared" si="7"/>
        <v>3.5</v>
      </c>
      <c r="K97" s="42" t="s">
        <v>30</v>
      </c>
      <c r="L97" s="33">
        <v>2</v>
      </c>
      <c r="M97" s="13"/>
      <c r="N97" s="34"/>
    </row>
    <row r="98" ht="20" customHeight="1" spans="1:14">
      <c r="A98" s="13" t="s">
        <v>260</v>
      </c>
      <c r="B98" s="14" t="s">
        <v>261</v>
      </c>
      <c r="C98" s="13" t="s">
        <v>264</v>
      </c>
      <c r="D98" s="14" t="s">
        <v>265</v>
      </c>
      <c r="E98" s="13">
        <v>81</v>
      </c>
      <c r="F98" s="17">
        <v>41</v>
      </c>
      <c r="G98" s="22">
        <v>9</v>
      </c>
      <c r="H98" s="19">
        <v>0</v>
      </c>
      <c r="I98" s="19">
        <v>9</v>
      </c>
      <c r="J98" s="41">
        <f t="shared" si="7"/>
        <v>4.55555555555556</v>
      </c>
      <c r="K98" s="42" t="s">
        <v>266</v>
      </c>
      <c r="L98" s="33">
        <v>9</v>
      </c>
      <c r="M98" s="13"/>
      <c r="N98" s="34"/>
    </row>
    <row r="99" ht="20" customHeight="1" spans="1:14">
      <c r="A99" s="13" t="s">
        <v>260</v>
      </c>
      <c r="B99" s="14" t="s">
        <v>261</v>
      </c>
      <c r="C99" s="13" t="s">
        <v>267</v>
      </c>
      <c r="D99" s="14" t="s">
        <v>268</v>
      </c>
      <c r="E99" s="13">
        <v>147</v>
      </c>
      <c r="F99" s="17">
        <v>82</v>
      </c>
      <c r="G99" s="22">
        <v>19</v>
      </c>
      <c r="H99" s="19">
        <v>0</v>
      </c>
      <c r="I99" s="19">
        <v>19</v>
      </c>
      <c r="J99" s="41">
        <f t="shared" si="7"/>
        <v>4.31578947368421</v>
      </c>
      <c r="K99" s="42" t="s">
        <v>269</v>
      </c>
      <c r="L99" s="33">
        <v>19</v>
      </c>
      <c r="M99" s="13"/>
      <c r="N99" s="34"/>
    </row>
    <row r="100" ht="20" customHeight="1" spans="1:14">
      <c r="A100" s="13" t="s">
        <v>260</v>
      </c>
      <c r="B100" s="14" t="s">
        <v>261</v>
      </c>
      <c r="C100" s="13" t="s">
        <v>270</v>
      </c>
      <c r="D100" s="14" t="s">
        <v>271</v>
      </c>
      <c r="E100" s="13">
        <v>61</v>
      </c>
      <c r="F100" s="17">
        <v>23</v>
      </c>
      <c r="G100" s="22">
        <v>12</v>
      </c>
      <c r="H100" s="19">
        <v>4</v>
      </c>
      <c r="I100" s="19">
        <v>8</v>
      </c>
      <c r="J100" s="41">
        <f t="shared" si="7"/>
        <v>2.875</v>
      </c>
      <c r="K100" s="42" t="s">
        <v>272</v>
      </c>
      <c r="L100" s="33">
        <v>12</v>
      </c>
      <c r="M100" s="13"/>
      <c r="N100" s="34"/>
    </row>
    <row r="101" ht="20" customHeight="1" spans="1:14">
      <c r="A101" s="13" t="s">
        <v>260</v>
      </c>
      <c r="B101" s="14" t="s">
        <v>261</v>
      </c>
      <c r="C101" s="13" t="s">
        <v>273</v>
      </c>
      <c r="D101" s="14" t="s">
        <v>274</v>
      </c>
      <c r="E101" s="13">
        <v>32</v>
      </c>
      <c r="F101" s="17">
        <v>12</v>
      </c>
      <c r="G101" s="22">
        <v>6</v>
      </c>
      <c r="H101" s="19">
        <v>1</v>
      </c>
      <c r="I101" s="19">
        <v>5</v>
      </c>
      <c r="J101" s="41">
        <f t="shared" si="7"/>
        <v>2.4</v>
      </c>
      <c r="K101" s="50" t="s">
        <v>275</v>
      </c>
      <c r="L101" s="33">
        <v>6</v>
      </c>
      <c r="M101" s="13"/>
      <c r="N101" s="34"/>
    </row>
    <row r="102" ht="20" customHeight="1" spans="1:14">
      <c r="A102" s="13" t="s">
        <v>260</v>
      </c>
      <c r="B102" s="14" t="s">
        <v>261</v>
      </c>
      <c r="C102" s="13" t="s">
        <v>276</v>
      </c>
      <c r="D102" s="14" t="s">
        <v>277</v>
      </c>
      <c r="E102" s="13">
        <v>29</v>
      </c>
      <c r="F102" s="17">
        <v>15</v>
      </c>
      <c r="G102" s="22">
        <v>4</v>
      </c>
      <c r="H102" s="19">
        <v>0</v>
      </c>
      <c r="I102" s="19">
        <v>4</v>
      </c>
      <c r="J102" s="41">
        <f t="shared" si="7"/>
        <v>3.75</v>
      </c>
      <c r="K102" s="42" t="s">
        <v>275</v>
      </c>
      <c r="L102" s="33">
        <v>4</v>
      </c>
      <c r="M102" s="13"/>
      <c r="N102" s="34"/>
    </row>
    <row r="103" ht="20" customHeight="1" spans="1:14">
      <c r="A103" s="13" t="s">
        <v>260</v>
      </c>
      <c r="B103" s="14" t="s">
        <v>261</v>
      </c>
      <c r="C103" s="13" t="s">
        <v>278</v>
      </c>
      <c r="D103" s="14" t="s">
        <v>279</v>
      </c>
      <c r="E103" s="13">
        <v>28</v>
      </c>
      <c r="F103" s="17">
        <v>14</v>
      </c>
      <c r="G103" s="22">
        <v>4</v>
      </c>
      <c r="H103" s="19">
        <v>0</v>
      </c>
      <c r="I103" s="19">
        <v>4</v>
      </c>
      <c r="J103" s="41">
        <f t="shared" si="7"/>
        <v>3.5</v>
      </c>
      <c r="K103" s="50" t="s">
        <v>204</v>
      </c>
      <c r="L103" s="33">
        <v>4</v>
      </c>
      <c r="M103" s="13"/>
      <c r="N103" s="34"/>
    </row>
    <row r="104" ht="20" customHeight="1" spans="1:14">
      <c r="A104" s="13" t="s">
        <v>260</v>
      </c>
      <c r="B104" s="14" t="s">
        <v>261</v>
      </c>
      <c r="C104" s="13" t="s">
        <v>280</v>
      </c>
      <c r="D104" s="14" t="s">
        <v>281</v>
      </c>
      <c r="E104" s="13">
        <v>285</v>
      </c>
      <c r="F104" s="17">
        <v>165</v>
      </c>
      <c r="G104" s="22">
        <v>44</v>
      </c>
      <c r="H104" s="19">
        <v>1</v>
      </c>
      <c r="I104" s="19">
        <f>G104-H104</f>
        <v>43</v>
      </c>
      <c r="J104" s="41">
        <f t="shared" si="7"/>
        <v>3.83720930232558</v>
      </c>
      <c r="K104" s="42" t="s">
        <v>282</v>
      </c>
      <c r="L104" s="33">
        <v>45</v>
      </c>
      <c r="M104" s="13"/>
      <c r="N104" s="34"/>
    </row>
    <row r="105" ht="20" customHeight="1" spans="1:14">
      <c r="A105" s="13" t="s">
        <v>260</v>
      </c>
      <c r="B105" s="14" t="s">
        <v>261</v>
      </c>
      <c r="C105" s="13" t="s">
        <v>283</v>
      </c>
      <c r="D105" s="14" t="s">
        <v>284</v>
      </c>
      <c r="E105" s="13">
        <v>38</v>
      </c>
      <c r="F105" s="17">
        <v>26</v>
      </c>
      <c r="G105" s="22">
        <v>12</v>
      </c>
      <c r="H105" s="19">
        <v>1</v>
      </c>
      <c r="I105" s="19">
        <f t="shared" ref="I105:I123" si="8">G105-H105</f>
        <v>11</v>
      </c>
      <c r="J105" s="41">
        <f t="shared" si="7"/>
        <v>2.36363636363636</v>
      </c>
      <c r="K105" s="42" t="s">
        <v>285</v>
      </c>
      <c r="L105" s="33">
        <v>13</v>
      </c>
      <c r="M105" s="13"/>
      <c r="N105" s="34"/>
    </row>
    <row r="106" ht="20" customHeight="1" spans="1:14">
      <c r="A106" s="13" t="s">
        <v>260</v>
      </c>
      <c r="B106" s="14" t="s">
        <v>261</v>
      </c>
      <c r="C106" s="13" t="s">
        <v>286</v>
      </c>
      <c r="D106" s="14" t="s">
        <v>287</v>
      </c>
      <c r="E106" s="13">
        <v>33</v>
      </c>
      <c r="F106" s="17">
        <v>15</v>
      </c>
      <c r="G106" s="22">
        <v>6</v>
      </c>
      <c r="H106" s="19">
        <v>0</v>
      </c>
      <c r="I106" s="19">
        <f t="shared" si="8"/>
        <v>6</v>
      </c>
      <c r="J106" s="41">
        <f t="shared" si="7"/>
        <v>2.5</v>
      </c>
      <c r="K106" s="50" t="s">
        <v>204</v>
      </c>
      <c r="L106" s="33">
        <v>7</v>
      </c>
      <c r="M106" s="13"/>
      <c r="N106" s="34"/>
    </row>
    <row r="107" ht="20" customHeight="1" spans="1:14">
      <c r="A107" s="13" t="s">
        <v>260</v>
      </c>
      <c r="B107" s="14" t="s">
        <v>261</v>
      </c>
      <c r="C107" s="13" t="s">
        <v>288</v>
      </c>
      <c r="D107" s="14" t="s">
        <v>289</v>
      </c>
      <c r="E107" s="13">
        <v>145</v>
      </c>
      <c r="F107" s="17">
        <v>104</v>
      </c>
      <c r="G107" s="22">
        <v>17</v>
      </c>
      <c r="H107" s="19">
        <v>2</v>
      </c>
      <c r="I107" s="19">
        <f t="shared" si="8"/>
        <v>15</v>
      </c>
      <c r="J107" s="41">
        <f t="shared" si="7"/>
        <v>6.93333333333333</v>
      </c>
      <c r="K107" s="50" t="s">
        <v>204</v>
      </c>
      <c r="L107" s="33">
        <v>17</v>
      </c>
      <c r="M107" s="13"/>
      <c r="N107" s="34"/>
    </row>
    <row r="108" ht="20" customHeight="1" spans="1:14">
      <c r="A108" s="13" t="s">
        <v>260</v>
      </c>
      <c r="B108" s="14" t="s">
        <v>261</v>
      </c>
      <c r="C108" s="13" t="s">
        <v>290</v>
      </c>
      <c r="D108" s="14" t="s">
        <v>291</v>
      </c>
      <c r="E108" s="13">
        <v>101</v>
      </c>
      <c r="F108" s="17">
        <v>47</v>
      </c>
      <c r="G108" s="22">
        <v>23</v>
      </c>
      <c r="H108" s="19">
        <v>1</v>
      </c>
      <c r="I108" s="19">
        <f t="shared" si="8"/>
        <v>22</v>
      </c>
      <c r="J108" s="41">
        <f t="shared" si="7"/>
        <v>2.13636363636364</v>
      </c>
      <c r="K108" s="42" t="s">
        <v>292</v>
      </c>
      <c r="L108" s="33">
        <v>24</v>
      </c>
      <c r="M108" s="13"/>
      <c r="N108" s="34"/>
    </row>
    <row r="109" ht="20" customHeight="1" spans="1:14">
      <c r="A109" s="13" t="s">
        <v>260</v>
      </c>
      <c r="B109" s="14" t="s">
        <v>261</v>
      </c>
      <c r="C109" s="13" t="s">
        <v>293</v>
      </c>
      <c r="D109" s="14" t="s">
        <v>294</v>
      </c>
      <c r="E109" s="13">
        <v>28</v>
      </c>
      <c r="F109" s="17">
        <v>13</v>
      </c>
      <c r="G109" s="22">
        <v>20</v>
      </c>
      <c r="H109" s="19">
        <v>0</v>
      </c>
      <c r="I109" s="19">
        <f t="shared" si="8"/>
        <v>20</v>
      </c>
      <c r="J109" s="41">
        <f t="shared" si="7"/>
        <v>0.65</v>
      </c>
      <c r="K109" s="50" t="s">
        <v>204</v>
      </c>
      <c r="L109" s="33">
        <v>20</v>
      </c>
      <c r="M109" s="13"/>
      <c r="N109" s="34"/>
    </row>
    <row r="110" ht="20" customHeight="1" spans="1:14">
      <c r="A110" s="13" t="s">
        <v>260</v>
      </c>
      <c r="B110" s="14" t="s">
        <v>261</v>
      </c>
      <c r="C110" s="13" t="s">
        <v>295</v>
      </c>
      <c r="D110" s="14" t="s">
        <v>296</v>
      </c>
      <c r="E110" s="13">
        <v>26</v>
      </c>
      <c r="F110" s="17">
        <v>13</v>
      </c>
      <c r="G110" s="22">
        <v>12</v>
      </c>
      <c r="H110" s="19">
        <v>1</v>
      </c>
      <c r="I110" s="19">
        <f t="shared" si="8"/>
        <v>11</v>
      </c>
      <c r="J110" s="41">
        <f t="shared" si="7"/>
        <v>1.18181818181818</v>
      </c>
      <c r="K110" s="50" t="s">
        <v>204</v>
      </c>
      <c r="L110" s="33">
        <v>12</v>
      </c>
      <c r="M110" s="13"/>
      <c r="N110" s="34"/>
    </row>
    <row r="111" ht="20" customHeight="1" spans="1:14">
      <c r="A111" s="13" t="s">
        <v>260</v>
      </c>
      <c r="B111" s="14" t="s">
        <v>261</v>
      </c>
      <c r="C111" s="13" t="s">
        <v>297</v>
      </c>
      <c r="D111" s="48" t="s">
        <v>298</v>
      </c>
      <c r="E111" s="13">
        <v>88</v>
      </c>
      <c r="F111" s="17">
        <v>60</v>
      </c>
      <c r="G111" s="22">
        <v>36</v>
      </c>
      <c r="H111" s="19">
        <v>0</v>
      </c>
      <c r="I111" s="19">
        <f t="shared" si="8"/>
        <v>36</v>
      </c>
      <c r="J111" s="41">
        <f t="shared" si="7"/>
        <v>1.66666666666667</v>
      </c>
      <c r="K111" s="50" t="s">
        <v>204</v>
      </c>
      <c r="L111" s="54">
        <v>43</v>
      </c>
      <c r="M111" s="14" t="s">
        <v>49</v>
      </c>
      <c r="N111" s="34"/>
    </row>
    <row r="112" ht="20" customHeight="1" spans="1:14">
      <c r="A112" s="13" t="s">
        <v>299</v>
      </c>
      <c r="B112" s="14" t="s">
        <v>300</v>
      </c>
      <c r="C112" s="13" t="s">
        <v>301</v>
      </c>
      <c r="D112" s="14" t="s">
        <v>302</v>
      </c>
      <c r="E112" s="13">
        <v>195</v>
      </c>
      <c r="F112" s="17">
        <v>159</v>
      </c>
      <c r="G112" s="22">
        <v>20</v>
      </c>
      <c r="H112" s="19">
        <v>5</v>
      </c>
      <c r="I112" s="19">
        <f t="shared" si="8"/>
        <v>15</v>
      </c>
      <c r="J112" s="41">
        <f t="shared" si="7"/>
        <v>10.6</v>
      </c>
      <c r="K112" s="42" t="s">
        <v>303</v>
      </c>
      <c r="L112" s="33">
        <v>21</v>
      </c>
      <c r="M112" s="14" t="s">
        <v>49</v>
      </c>
      <c r="N112" s="34"/>
    </row>
    <row r="113" ht="20" customHeight="1" spans="1:14">
      <c r="A113" s="13" t="s">
        <v>299</v>
      </c>
      <c r="B113" s="14" t="s">
        <v>300</v>
      </c>
      <c r="C113" s="13" t="s">
        <v>304</v>
      </c>
      <c r="D113" s="14" t="s">
        <v>305</v>
      </c>
      <c r="E113" s="13">
        <v>464</v>
      </c>
      <c r="F113" s="17">
        <v>116</v>
      </c>
      <c r="G113" s="22">
        <v>22</v>
      </c>
      <c r="H113" s="19">
        <v>4</v>
      </c>
      <c r="I113" s="19">
        <f t="shared" si="8"/>
        <v>18</v>
      </c>
      <c r="J113" s="41">
        <f t="shared" si="7"/>
        <v>6.44444444444444</v>
      </c>
      <c r="K113" s="42" t="s">
        <v>306</v>
      </c>
      <c r="L113" s="33">
        <v>24</v>
      </c>
      <c r="M113" s="13"/>
      <c r="N113" s="34"/>
    </row>
    <row r="114" ht="20" customHeight="1" spans="1:14">
      <c r="A114" s="13" t="s">
        <v>299</v>
      </c>
      <c r="B114" s="14" t="s">
        <v>300</v>
      </c>
      <c r="C114" s="13" t="s">
        <v>307</v>
      </c>
      <c r="D114" s="14" t="s">
        <v>308</v>
      </c>
      <c r="E114" s="13">
        <v>168</v>
      </c>
      <c r="F114" s="17">
        <v>118</v>
      </c>
      <c r="G114" s="22">
        <v>30</v>
      </c>
      <c r="H114" s="19">
        <v>8</v>
      </c>
      <c r="I114" s="19">
        <f t="shared" si="8"/>
        <v>22</v>
      </c>
      <c r="J114" s="41">
        <f t="shared" si="7"/>
        <v>5.36363636363636</v>
      </c>
      <c r="K114" s="42" t="s">
        <v>309</v>
      </c>
      <c r="L114" s="33">
        <v>34</v>
      </c>
      <c r="M114" s="14" t="s">
        <v>49</v>
      </c>
      <c r="N114" s="34"/>
    </row>
    <row r="115" ht="20" customHeight="1" spans="1:14">
      <c r="A115" s="13" t="s">
        <v>299</v>
      </c>
      <c r="B115" s="14" t="s">
        <v>300</v>
      </c>
      <c r="C115" s="13" t="s">
        <v>310</v>
      </c>
      <c r="D115" s="14" t="s">
        <v>311</v>
      </c>
      <c r="E115" s="13">
        <v>83</v>
      </c>
      <c r="F115" s="17">
        <v>12</v>
      </c>
      <c r="G115" s="22">
        <v>12</v>
      </c>
      <c r="H115" s="19">
        <v>6</v>
      </c>
      <c r="I115" s="19">
        <f t="shared" si="8"/>
        <v>6</v>
      </c>
      <c r="J115" s="41">
        <f t="shared" si="7"/>
        <v>2</v>
      </c>
      <c r="K115" s="42" t="s">
        <v>309</v>
      </c>
      <c r="L115" s="33">
        <v>12</v>
      </c>
      <c r="M115" s="13"/>
      <c r="N115" s="34"/>
    </row>
    <row r="116" ht="20" customHeight="1" spans="1:14">
      <c r="A116" s="13" t="s">
        <v>299</v>
      </c>
      <c r="B116" s="14" t="s">
        <v>300</v>
      </c>
      <c r="C116" s="13" t="s">
        <v>312</v>
      </c>
      <c r="D116" s="14" t="s">
        <v>313</v>
      </c>
      <c r="E116" s="13">
        <v>340</v>
      </c>
      <c r="F116" s="17">
        <v>80</v>
      </c>
      <c r="G116" s="22">
        <v>29</v>
      </c>
      <c r="H116" s="19">
        <v>19</v>
      </c>
      <c r="I116" s="19">
        <f t="shared" si="8"/>
        <v>10</v>
      </c>
      <c r="J116" s="41">
        <f t="shared" si="7"/>
        <v>8</v>
      </c>
      <c r="K116" s="42" t="s">
        <v>55</v>
      </c>
      <c r="L116" s="33">
        <v>30</v>
      </c>
      <c r="M116" s="13"/>
      <c r="N116" s="34"/>
    </row>
    <row r="117" ht="20" customHeight="1" spans="1:14">
      <c r="A117" s="13" t="s">
        <v>299</v>
      </c>
      <c r="B117" s="14" t="s">
        <v>300</v>
      </c>
      <c r="C117" s="13" t="s">
        <v>314</v>
      </c>
      <c r="D117" s="14" t="s">
        <v>315</v>
      </c>
      <c r="E117" s="13">
        <v>462</v>
      </c>
      <c r="F117" s="17">
        <v>79</v>
      </c>
      <c r="G117" s="22">
        <v>27</v>
      </c>
      <c r="H117" s="19">
        <v>13</v>
      </c>
      <c r="I117" s="19">
        <f t="shared" si="8"/>
        <v>14</v>
      </c>
      <c r="J117" s="41">
        <f t="shared" si="7"/>
        <v>5.64285714285714</v>
      </c>
      <c r="K117" s="42" t="s">
        <v>134</v>
      </c>
      <c r="L117" s="33">
        <v>27</v>
      </c>
      <c r="M117" s="13"/>
      <c r="N117" s="34"/>
    </row>
    <row r="118" ht="20" customHeight="1" spans="1:14">
      <c r="A118" s="13" t="s">
        <v>299</v>
      </c>
      <c r="B118" s="14" t="s">
        <v>300</v>
      </c>
      <c r="C118" s="13" t="s">
        <v>316</v>
      </c>
      <c r="D118" s="48" t="s">
        <v>317</v>
      </c>
      <c r="E118" s="13">
        <v>17</v>
      </c>
      <c r="F118" s="17">
        <v>0</v>
      </c>
      <c r="G118" s="22">
        <v>12</v>
      </c>
      <c r="H118" s="19">
        <v>11</v>
      </c>
      <c r="I118" s="19">
        <f t="shared" si="8"/>
        <v>1</v>
      </c>
      <c r="J118" s="41">
        <f t="shared" si="7"/>
        <v>0</v>
      </c>
      <c r="K118" s="50" t="s">
        <v>204</v>
      </c>
      <c r="L118" s="33">
        <v>12</v>
      </c>
      <c r="M118" s="13"/>
      <c r="N118" s="34"/>
    </row>
    <row r="119" ht="20" customHeight="1" spans="1:14">
      <c r="A119" s="13" t="s">
        <v>299</v>
      </c>
      <c r="B119" s="14" t="s">
        <v>300</v>
      </c>
      <c r="C119" s="13" t="s">
        <v>318</v>
      </c>
      <c r="D119" s="14" t="s">
        <v>319</v>
      </c>
      <c r="E119" s="13">
        <v>85</v>
      </c>
      <c r="F119" s="17">
        <v>22</v>
      </c>
      <c r="G119" s="22">
        <v>5</v>
      </c>
      <c r="H119" s="19">
        <v>0</v>
      </c>
      <c r="I119" s="19">
        <f t="shared" si="8"/>
        <v>5</v>
      </c>
      <c r="J119" s="41">
        <f t="shared" si="7"/>
        <v>4.4</v>
      </c>
      <c r="K119" s="42" t="s">
        <v>201</v>
      </c>
      <c r="L119" s="33">
        <v>5</v>
      </c>
      <c r="M119" s="13"/>
      <c r="N119" s="34"/>
    </row>
    <row r="120" ht="20" customHeight="1" spans="1:14">
      <c r="A120" s="13" t="s">
        <v>299</v>
      </c>
      <c r="B120" s="14" t="s">
        <v>300</v>
      </c>
      <c r="C120" s="13" t="s">
        <v>320</v>
      </c>
      <c r="D120" s="14" t="s">
        <v>57</v>
      </c>
      <c r="E120" s="13">
        <v>68</v>
      </c>
      <c r="F120" s="17">
        <v>14</v>
      </c>
      <c r="G120" s="22">
        <v>14</v>
      </c>
      <c r="H120" s="19">
        <v>11</v>
      </c>
      <c r="I120" s="19">
        <f t="shared" si="8"/>
        <v>3</v>
      </c>
      <c r="J120" s="41">
        <f t="shared" si="7"/>
        <v>4.66666666666667</v>
      </c>
      <c r="K120" s="42" t="s">
        <v>321</v>
      </c>
      <c r="L120" s="33">
        <v>15</v>
      </c>
      <c r="M120" s="13"/>
      <c r="N120" s="34"/>
    </row>
    <row r="121" ht="20" customHeight="1" spans="1:14">
      <c r="A121" s="13" t="s">
        <v>299</v>
      </c>
      <c r="B121" s="14" t="s">
        <v>300</v>
      </c>
      <c r="C121" s="13" t="s">
        <v>322</v>
      </c>
      <c r="D121" s="14" t="s">
        <v>323</v>
      </c>
      <c r="E121" s="13">
        <v>103</v>
      </c>
      <c r="F121" s="17">
        <v>25</v>
      </c>
      <c r="G121" s="22">
        <v>9</v>
      </c>
      <c r="H121" s="19">
        <v>4</v>
      </c>
      <c r="I121" s="19">
        <f t="shared" si="8"/>
        <v>5</v>
      </c>
      <c r="J121" s="41">
        <f t="shared" si="7"/>
        <v>5</v>
      </c>
      <c r="K121" s="42" t="s">
        <v>42</v>
      </c>
      <c r="L121" s="33">
        <v>9</v>
      </c>
      <c r="M121" s="13"/>
      <c r="N121" s="34"/>
    </row>
    <row r="122" ht="20" customHeight="1" spans="1:14">
      <c r="A122" s="13" t="s">
        <v>299</v>
      </c>
      <c r="B122" s="14" t="s">
        <v>300</v>
      </c>
      <c r="C122" s="13" t="s">
        <v>324</v>
      </c>
      <c r="D122" s="48" t="s">
        <v>325</v>
      </c>
      <c r="E122" s="13">
        <v>115</v>
      </c>
      <c r="F122" s="17">
        <v>55</v>
      </c>
      <c r="G122" s="22">
        <v>20</v>
      </c>
      <c r="H122" s="19">
        <v>0</v>
      </c>
      <c r="I122" s="19">
        <f t="shared" si="8"/>
        <v>20</v>
      </c>
      <c r="J122" s="41">
        <f t="shared" si="7"/>
        <v>2.75</v>
      </c>
      <c r="K122" s="42" t="s">
        <v>326</v>
      </c>
      <c r="L122" s="55">
        <v>22</v>
      </c>
      <c r="M122" s="14" t="s">
        <v>49</v>
      </c>
      <c r="N122" s="34"/>
    </row>
    <row r="123" ht="20" customHeight="1" spans="1:14">
      <c r="A123" s="13" t="s">
        <v>299</v>
      </c>
      <c r="B123" s="14" t="s">
        <v>300</v>
      </c>
      <c r="C123" s="13" t="s">
        <v>324</v>
      </c>
      <c r="D123" s="48" t="s">
        <v>327</v>
      </c>
      <c r="E123" s="13">
        <v>989</v>
      </c>
      <c r="F123" s="17">
        <v>354</v>
      </c>
      <c r="G123" s="18">
        <v>148</v>
      </c>
      <c r="H123" s="19">
        <v>0</v>
      </c>
      <c r="I123" s="30">
        <f t="shared" si="8"/>
        <v>148</v>
      </c>
      <c r="J123" s="31">
        <f t="shared" si="7"/>
        <v>2.39189189189189</v>
      </c>
      <c r="K123" s="32" t="s">
        <v>326</v>
      </c>
      <c r="L123" s="56">
        <v>163</v>
      </c>
      <c r="M123" s="14" t="s">
        <v>49</v>
      </c>
      <c r="N123" s="34"/>
    </row>
    <row r="124" ht="20" customHeight="1" spans="1:14">
      <c r="A124" s="13" t="s">
        <v>299</v>
      </c>
      <c r="B124" s="14" t="s">
        <v>300</v>
      </c>
      <c r="C124" s="13" t="s">
        <v>324</v>
      </c>
      <c r="D124" s="49" t="s">
        <v>328</v>
      </c>
      <c r="E124" s="13">
        <v>123</v>
      </c>
      <c r="F124" s="17">
        <v>23</v>
      </c>
      <c r="G124" s="21"/>
      <c r="H124" s="19">
        <v>0</v>
      </c>
      <c r="I124" s="38"/>
      <c r="J124" s="39"/>
      <c r="K124" s="40"/>
      <c r="L124" s="57">
        <v>40</v>
      </c>
      <c r="M124" s="14" t="s">
        <v>49</v>
      </c>
      <c r="N124" s="34"/>
    </row>
    <row r="125" ht="20" customHeight="1" spans="1:14">
      <c r="A125" s="13" t="s">
        <v>299</v>
      </c>
      <c r="B125" s="14" t="s">
        <v>300</v>
      </c>
      <c r="C125" s="13" t="s">
        <v>329</v>
      </c>
      <c r="D125" s="14" t="s">
        <v>330</v>
      </c>
      <c r="E125" s="13">
        <v>614</v>
      </c>
      <c r="F125" s="17">
        <v>482</v>
      </c>
      <c r="G125" s="22">
        <v>110</v>
      </c>
      <c r="H125" s="19">
        <v>57</v>
      </c>
      <c r="I125" s="19">
        <f t="shared" ref="I125:I141" si="9">G125-H125</f>
        <v>53</v>
      </c>
      <c r="J125" s="41">
        <f t="shared" ref="J125:J137" si="10">F125/I125</f>
        <v>9.09433962264151</v>
      </c>
      <c r="K125" s="42" t="s">
        <v>303</v>
      </c>
      <c r="L125" s="44">
        <v>134</v>
      </c>
      <c r="M125" s="14" t="s">
        <v>49</v>
      </c>
      <c r="N125" s="34"/>
    </row>
    <row r="126" ht="20" customHeight="1" spans="1:14">
      <c r="A126" s="13" t="s">
        <v>299</v>
      </c>
      <c r="B126" s="14" t="s">
        <v>300</v>
      </c>
      <c r="C126" s="13" t="s">
        <v>329</v>
      </c>
      <c r="D126" s="14" t="s">
        <v>331</v>
      </c>
      <c r="E126" s="13">
        <v>150</v>
      </c>
      <c r="F126" s="17">
        <v>49</v>
      </c>
      <c r="G126" s="22">
        <v>29</v>
      </c>
      <c r="H126" s="19">
        <v>0</v>
      </c>
      <c r="I126" s="19">
        <f t="shared" si="9"/>
        <v>29</v>
      </c>
      <c r="J126" s="41">
        <f t="shared" si="10"/>
        <v>1.68965517241379</v>
      </c>
      <c r="K126" s="42" t="s">
        <v>303</v>
      </c>
      <c r="L126" s="45"/>
      <c r="M126" s="14" t="s">
        <v>49</v>
      </c>
      <c r="N126" s="34"/>
    </row>
    <row r="127" ht="20" customHeight="1" spans="1:14">
      <c r="A127" s="13" t="s">
        <v>299</v>
      </c>
      <c r="B127" s="14" t="s">
        <v>300</v>
      </c>
      <c r="C127" s="13" t="s">
        <v>332</v>
      </c>
      <c r="D127" s="48" t="s">
        <v>333</v>
      </c>
      <c r="E127" s="13">
        <v>67</v>
      </c>
      <c r="F127" s="17">
        <v>13</v>
      </c>
      <c r="G127" s="22">
        <v>17</v>
      </c>
      <c r="H127" s="19">
        <v>0</v>
      </c>
      <c r="I127" s="19">
        <f t="shared" si="9"/>
        <v>17</v>
      </c>
      <c r="J127" s="41">
        <f t="shared" si="10"/>
        <v>0.764705882352941</v>
      </c>
      <c r="K127" s="42" t="s">
        <v>326</v>
      </c>
      <c r="L127" s="54">
        <v>18</v>
      </c>
      <c r="M127" s="14" t="s">
        <v>49</v>
      </c>
      <c r="N127" s="34"/>
    </row>
    <row r="128" ht="20" customHeight="1" spans="1:14">
      <c r="A128" s="13" t="s">
        <v>299</v>
      </c>
      <c r="B128" s="14" t="s">
        <v>300</v>
      </c>
      <c r="C128" s="13" t="s">
        <v>334</v>
      </c>
      <c r="D128" s="48" t="s">
        <v>335</v>
      </c>
      <c r="E128" s="13">
        <v>183</v>
      </c>
      <c r="F128" s="17">
        <v>71</v>
      </c>
      <c r="G128" s="22">
        <v>18</v>
      </c>
      <c r="H128" s="19">
        <v>0</v>
      </c>
      <c r="I128" s="19">
        <f t="shared" si="9"/>
        <v>18</v>
      </c>
      <c r="J128" s="41">
        <f t="shared" si="10"/>
        <v>3.94444444444444</v>
      </c>
      <c r="K128" s="42" t="s">
        <v>336</v>
      </c>
      <c r="L128" s="54">
        <v>30</v>
      </c>
      <c r="M128" s="14" t="s">
        <v>49</v>
      </c>
      <c r="N128" s="34"/>
    </row>
    <row r="129" ht="20" customHeight="1" spans="1:14">
      <c r="A129" s="13" t="s">
        <v>337</v>
      </c>
      <c r="B129" s="14" t="s">
        <v>338</v>
      </c>
      <c r="C129" s="13" t="s">
        <v>339</v>
      </c>
      <c r="D129" s="14" t="s">
        <v>340</v>
      </c>
      <c r="E129" s="13">
        <v>3</v>
      </c>
      <c r="F129" s="17">
        <v>0</v>
      </c>
      <c r="G129" s="22">
        <v>3</v>
      </c>
      <c r="H129" s="19">
        <v>0</v>
      </c>
      <c r="I129" s="19">
        <f t="shared" si="9"/>
        <v>3</v>
      </c>
      <c r="J129" s="41">
        <f t="shared" si="10"/>
        <v>0</v>
      </c>
      <c r="K129" s="50" t="s">
        <v>341</v>
      </c>
      <c r="L129" s="33">
        <v>3</v>
      </c>
      <c r="M129" s="13"/>
      <c r="N129" s="34"/>
    </row>
    <row r="130" ht="20" customHeight="1" spans="1:14">
      <c r="A130" s="13" t="s">
        <v>337</v>
      </c>
      <c r="B130" s="14" t="s">
        <v>338</v>
      </c>
      <c r="C130" s="13" t="s">
        <v>342</v>
      </c>
      <c r="D130" s="49" t="s">
        <v>343</v>
      </c>
      <c r="E130" s="13">
        <v>4</v>
      </c>
      <c r="F130" s="17">
        <v>3</v>
      </c>
      <c r="G130" s="22">
        <v>6</v>
      </c>
      <c r="H130" s="19">
        <v>0</v>
      </c>
      <c r="I130" s="19">
        <f t="shared" si="9"/>
        <v>6</v>
      </c>
      <c r="J130" s="41">
        <f t="shared" si="10"/>
        <v>0.5</v>
      </c>
      <c r="K130" s="50" t="s">
        <v>344</v>
      </c>
      <c r="L130" s="54">
        <v>5</v>
      </c>
      <c r="M130" s="13"/>
      <c r="N130" s="34"/>
    </row>
    <row r="131" ht="20" customHeight="1" spans="1:14">
      <c r="A131" s="13" t="s">
        <v>337</v>
      </c>
      <c r="B131" s="14" t="s">
        <v>338</v>
      </c>
      <c r="C131" s="13" t="s">
        <v>345</v>
      </c>
      <c r="D131" s="14" t="s">
        <v>296</v>
      </c>
      <c r="E131" s="13">
        <v>9</v>
      </c>
      <c r="F131" s="17">
        <v>2</v>
      </c>
      <c r="G131" s="22">
        <v>3</v>
      </c>
      <c r="H131" s="19">
        <v>0</v>
      </c>
      <c r="I131" s="19">
        <f t="shared" si="9"/>
        <v>3</v>
      </c>
      <c r="J131" s="41">
        <f t="shared" si="10"/>
        <v>0.666666666666667</v>
      </c>
      <c r="K131" s="50" t="s">
        <v>344</v>
      </c>
      <c r="L131" s="33">
        <v>3</v>
      </c>
      <c r="M131" s="13"/>
      <c r="N131" s="34"/>
    </row>
    <row r="132" ht="20" customHeight="1" spans="1:14">
      <c r="A132" s="13" t="s">
        <v>337</v>
      </c>
      <c r="B132" s="14" t="s">
        <v>338</v>
      </c>
      <c r="C132" s="13" t="s">
        <v>346</v>
      </c>
      <c r="D132" s="14" t="s">
        <v>347</v>
      </c>
      <c r="E132" s="13">
        <v>7</v>
      </c>
      <c r="F132" s="17">
        <v>6</v>
      </c>
      <c r="G132" s="22">
        <v>3</v>
      </c>
      <c r="H132" s="19">
        <v>0</v>
      </c>
      <c r="I132" s="19">
        <f t="shared" si="9"/>
        <v>3</v>
      </c>
      <c r="J132" s="41">
        <f t="shared" si="10"/>
        <v>2</v>
      </c>
      <c r="K132" s="42" t="s">
        <v>348</v>
      </c>
      <c r="L132" s="33">
        <v>3</v>
      </c>
      <c r="M132" s="13"/>
      <c r="N132" s="34"/>
    </row>
    <row r="133" ht="20" customHeight="1" spans="1:14">
      <c r="A133" s="13" t="s">
        <v>337</v>
      </c>
      <c r="B133" s="14" t="s">
        <v>338</v>
      </c>
      <c r="C133" s="13" t="s">
        <v>349</v>
      </c>
      <c r="D133" s="14" t="s">
        <v>350</v>
      </c>
      <c r="E133" s="13">
        <v>53</v>
      </c>
      <c r="F133" s="17">
        <v>26</v>
      </c>
      <c r="G133" s="22">
        <v>11</v>
      </c>
      <c r="H133" s="19">
        <v>0</v>
      </c>
      <c r="I133" s="19">
        <f t="shared" si="9"/>
        <v>11</v>
      </c>
      <c r="J133" s="41">
        <f t="shared" si="10"/>
        <v>2.36363636363636</v>
      </c>
      <c r="K133" s="42" t="s">
        <v>77</v>
      </c>
      <c r="L133" s="33">
        <v>13</v>
      </c>
      <c r="M133" s="13"/>
      <c r="N133" s="34"/>
    </row>
    <row r="134" ht="20" customHeight="1" spans="1:14">
      <c r="A134" s="13" t="s">
        <v>337</v>
      </c>
      <c r="B134" s="14" t="s">
        <v>338</v>
      </c>
      <c r="C134" s="13" t="s">
        <v>351</v>
      </c>
      <c r="D134" s="14" t="s">
        <v>352</v>
      </c>
      <c r="E134" s="13">
        <v>49</v>
      </c>
      <c r="F134" s="17">
        <v>27</v>
      </c>
      <c r="G134" s="22">
        <v>6</v>
      </c>
      <c r="H134" s="19">
        <v>1</v>
      </c>
      <c r="I134" s="19">
        <f t="shared" si="9"/>
        <v>5</v>
      </c>
      <c r="J134" s="41">
        <f t="shared" si="10"/>
        <v>5.4</v>
      </c>
      <c r="K134" s="42" t="s">
        <v>321</v>
      </c>
      <c r="L134" s="33">
        <v>7</v>
      </c>
      <c r="M134" s="13"/>
      <c r="N134" s="34"/>
    </row>
    <row r="135" ht="20" customHeight="1" spans="1:14">
      <c r="A135" s="13" t="s">
        <v>337</v>
      </c>
      <c r="B135" s="14" t="s">
        <v>338</v>
      </c>
      <c r="C135" s="13" t="s">
        <v>353</v>
      </c>
      <c r="D135" s="14" t="s">
        <v>354</v>
      </c>
      <c r="E135" s="13">
        <v>9</v>
      </c>
      <c r="F135" s="17">
        <v>4</v>
      </c>
      <c r="G135" s="22">
        <v>2</v>
      </c>
      <c r="H135" s="19">
        <v>0</v>
      </c>
      <c r="I135" s="19">
        <f t="shared" si="9"/>
        <v>2</v>
      </c>
      <c r="J135" s="41">
        <f t="shared" si="10"/>
        <v>2</v>
      </c>
      <c r="K135" s="42" t="s">
        <v>355</v>
      </c>
      <c r="L135" s="33">
        <v>2</v>
      </c>
      <c r="M135" s="13"/>
      <c r="N135" s="34"/>
    </row>
    <row r="136" ht="20" customHeight="1" spans="1:14">
      <c r="A136" s="13" t="s">
        <v>337</v>
      </c>
      <c r="B136" s="14" t="s">
        <v>338</v>
      </c>
      <c r="C136" s="13" t="s">
        <v>356</v>
      </c>
      <c r="D136" s="14" t="s">
        <v>357</v>
      </c>
      <c r="E136" s="13">
        <v>13</v>
      </c>
      <c r="F136" s="17">
        <v>5</v>
      </c>
      <c r="G136" s="22">
        <v>1</v>
      </c>
      <c r="H136" s="19">
        <v>0</v>
      </c>
      <c r="I136" s="19">
        <f t="shared" si="9"/>
        <v>1</v>
      </c>
      <c r="J136" s="41">
        <f t="shared" si="10"/>
        <v>5</v>
      </c>
      <c r="K136" s="42" t="s">
        <v>256</v>
      </c>
      <c r="L136" s="33">
        <v>1</v>
      </c>
      <c r="M136" s="13"/>
      <c r="N136" s="34"/>
    </row>
    <row r="137" ht="20" customHeight="1" spans="1:14">
      <c r="A137" s="13" t="s">
        <v>337</v>
      </c>
      <c r="B137" s="14" t="s">
        <v>338</v>
      </c>
      <c r="C137" s="13" t="s">
        <v>358</v>
      </c>
      <c r="D137" s="14" t="s">
        <v>359</v>
      </c>
      <c r="E137" s="13">
        <v>9</v>
      </c>
      <c r="F137" s="17">
        <v>6</v>
      </c>
      <c r="G137" s="22">
        <v>2</v>
      </c>
      <c r="H137" s="19">
        <v>0</v>
      </c>
      <c r="I137" s="19">
        <f t="shared" si="9"/>
        <v>2</v>
      </c>
      <c r="J137" s="41">
        <f t="shared" si="10"/>
        <v>3</v>
      </c>
      <c r="K137" s="42" t="s">
        <v>45</v>
      </c>
      <c r="L137" s="33">
        <v>2</v>
      </c>
      <c r="M137" s="13"/>
      <c r="N137" s="34"/>
    </row>
    <row r="138" ht="20" customHeight="1" spans="1:14">
      <c r="A138" s="58" t="s">
        <v>337</v>
      </c>
      <c r="B138" s="49" t="s">
        <v>338</v>
      </c>
      <c r="C138" s="58" t="s">
        <v>360</v>
      </c>
      <c r="D138" s="49" t="s">
        <v>361</v>
      </c>
      <c r="E138" s="13">
        <v>1</v>
      </c>
      <c r="F138" s="17">
        <v>1</v>
      </c>
      <c r="G138" s="22">
        <v>1</v>
      </c>
      <c r="H138" s="19">
        <v>1</v>
      </c>
      <c r="I138" s="19">
        <f t="shared" si="9"/>
        <v>0</v>
      </c>
      <c r="J138" s="41"/>
      <c r="K138" s="42"/>
      <c r="L138" s="33">
        <v>1</v>
      </c>
      <c r="M138" s="13"/>
      <c r="N138" s="34"/>
    </row>
    <row r="139" ht="20" customHeight="1" spans="1:14">
      <c r="A139" s="13" t="s">
        <v>337</v>
      </c>
      <c r="B139" s="14" t="s">
        <v>338</v>
      </c>
      <c r="C139" s="13" t="s">
        <v>362</v>
      </c>
      <c r="D139" s="14" t="s">
        <v>363</v>
      </c>
      <c r="E139" s="13">
        <v>10</v>
      </c>
      <c r="F139" s="17">
        <v>8</v>
      </c>
      <c r="G139" s="22">
        <v>6</v>
      </c>
      <c r="H139" s="19">
        <v>1</v>
      </c>
      <c r="I139" s="19">
        <f t="shared" si="9"/>
        <v>5</v>
      </c>
      <c r="J139" s="41">
        <f t="shared" ref="J139:J141" si="11">F139/I139</f>
        <v>1.6</v>
      </c>
      <c r="K139" s="42" t="s">
        <v>152</v>
      </c>
      <c r="L139" s="33">
        <v>6</v>
      </c>
      <c r="M139" s="13"/>
      <c r="N139" s="34"/>
    </row>
    <row r="140" ht="20" customHeight="1" spans="1:14">
      <c r="A140" s="13" t="s">
        <v>337</v>
      </c>
      <c r="B140" s="14" t="s">
        <v>338</v>
      </c>
      <c r="C140" s="13" t="s">
        <v>364</v>
      </c>
      <c r="D140" s="14" t="s">
        <v>365</v>
      </c>
      <c r="E140" s="13">
        <v>99</v>
      </c>
      <c r="F140" s="17">
        <v>52</v>
      </c>
      <c r="G140" s="22">
        <v>30</v>
      </c>
      <c r="H140" s="19">
        <v>0</v>
      </c>
      <c r="I140" s="19">
        <f t="shared" si="9"/>
        <v>30</v>
      </c>
      <c r="J140" s="41">
        <f t="shared" si="11"/>
        <v>1.73333333333333</v>
      </c>
      <c r="K140" s="50" t="s">
        <v>344</v>
      </c>
      <c r="L140" s="44">
        <v>36</v>
      </c>
      <c r="M140" s="14" t="s">
        <v>49</v>
      </c>
      <c r="N140" s="34"/>
    </row>
    <row r="141" ht="28" customHeight="1" spans="1:14">
      <c r="A141" s="13" t="s">
        <v>337</v>
      </c>
      <c r="B141" s="14" t="s">
        <v>338</v>
      </c>
      <c r="C141" s="13" t="s">
        <v>364</v>
      </c>
      <c r="D141" s="14" t="s">
        <v>366</v>
      </c>
      <c r="E141" s="13">
        <v>23</v>
      </c>
      <c r="F141" s="17">
        <v>2</v>
      </c>
      <c r="G141" s="22">
        <v>15</v>
      </c>
      <c r="H141" s="19">
        <v>0</v>
      </c>
      <c r="I141" s="19">
        <f t="shared" si="9"/>
        <v>15</v>
      </c>
      <c r="J141" s="41">
        <f t="shared" si="11"/>
        <v>0.133333333333333</v>
      </c>
      <c r="K141" s="50" t="s">
        <v>344</v>
      </c>
      <c r="L141" s="45"/>
      <c r="M141" s="14" t="s">
        <v>49</v>
      </c>
      <c r="N141" s="34"/>
    </row>
    <row r="142" ht="20" customHeight="1" spans="1:14">
      <c r="A142" s="13" t="s">
        <v>367</v>
      </c>
      <c r="B142" s="14" t="s">
        <v>368</v>
      </c>
      <c r="C142" s="15" t="s">
        <v>369</v>
      </c>
      <c r="D142" s="16" t="s">
        <v>370</v>
      </c>
      <c r="E142" s="13">
        <v>318</v>
      </c>
      <c r="F142" s="17">
        <v>114</v>
      </c>
      <c r="G142" s="18">
        <v>80</v>
      </c>
      <c r="H142" s="19">
        <v>11</v>
      </c>
      <c r="I142" s="30">
        <v>58</v>
      </c>
      <c r="J142" s="31">
        <f>208/I142</f>
        <v>3.58620689655172</v>
      </c>
      <c r="K142" s="32" t="s">
        <v>371</v>
      </c>
      <c r="L142" s="33">
        <v>49</v>
      </c>
      <c r="M142" s="13"/>
      <c r="N142" s="34"/>
    </row>
    <row r="143" ht="20" customHeight="1" spans="1:14">
      <c r="A143" s="13" t="s">
        <v>367</v>
      </c>
      <c r="B143" s="14" t="s">
        <v>368</v>
      </c>
      <c r="C143" s="15" t="s">
        <v>372</v>
      </c>
      <c r="D143" s="16" t="s">
        <v>373</v>
      </c>
      <c r="E143" s="13">
        <v>125</v>
      </c>
      <c r="F143" s="17">
        <v>32</v>
      </c>
      <c r="G143" s="20"/>
      <c r="H143" s="19">
        <v>1</v>
      </c>
      <c r="I143" s="35"/>
      <c r="J143" s="36"/>
      <c r="K143" s="37"/>
      <c r="L143" s="33">
        <v>9</v>
      </c>
      <c r="M143" s="13"/>
      <c r="N143" s="34"/>
    </row>
    <row r="144" ht="20" customHeight="1" spans="1:14">
      <c r="A144" s="13" t="s">
        <v>367</v>
      </c>
      <c r="B144" s="14" t="s">
        <v>368</v>
      </c>
      <c r="C144" s="15" t="s">
        <v>374</v>
      </c>
      <c r="D144" s="16" t="s">
        <v>375</v>
      </c>
      <c r="E144" s="13">
        <v>57</v>
      </c>
      <c r="F144" s="17">
        <v>17</v>
      </c>
      <c r="G144" s="20"/>
      <c r="H144" s="19">
        <v>2</v>
      </c>
      <c r="I144" s="35"/>
      <c r="J144" s="36"/>
      <c r="K144" s="37"/>
      <c r="L144" s="33">
        <v>6</v>
      </c>
      <c r="M144" s="13"/>
      <c r="N144" s="34"/>
    </row>
    <row r="145" ht="20" customHeight="1" spans="1:14">
      <c r="A145" s="13" t="s">
        <v>367</v>
      </c>
      <c r="B145" s="14" t="s">
        <v>368</v>
      </c>
      <c r="C145" s="15" t="s">
        <v>376</v>
      </c>
      <c r="D145" s="16" t="s">
        <v>363</v>
      </c>
      <c r="E145" s="13">
        <v>138</v>
      </c>
      <c r="F145" s="17">
        <v>45</v>
      </c>
      <c r="G145" s="21"/>
      <c r="H145" s="19">
        <v>8</v>
      </c>
      <c r="I145" s="38"/>
      <c r="J145" s="39"/>
      <c r="K145" s="40"/>
      <c r="L145" s="33">
        <v>20</v>
      </c>
      <c r="M145" s="13"/>
      <c r="N145" s="34"/>
    </row>
    <row r="146" ht="20" customHeight="1" spans="1:14">
      <c r="A146" s="13" t="s">
        <v>367</v>
      </c>
      <c r="B146" s="14" t="s">
        <v>368</v>
      </c>
      <c r="C146" s="13" t="s">
        <v>377</v>
      </c>
      <c r="D146" s="14" t="s">
        <v>378</v>
      </c>
      <c r="E146" s="13">
        <v>69</v>
      </c>
      <c r="F146" s="17">
        <v>18</v>
      </c>
      <c r="G146" s="22">
        <v>9</v>
      </c>
      <c r="H146" s="19">
        <v>0</v>
      </c>
      <c r="I146" s="19">
        <f>G146-H146</f>
        <v>9</v>
      </c>
      <c r="J146" s="41">
        <f>F146/I146</f>
        <v>2</v>
      </c>
      <c r="K146" s="42" t="s">
        <v>379</v>
      </c>
      <c r="L146" s="33">
        <v>9</v>
      </c>
      <c r="M146" s="13"/>
      <c r="N146" s="34"/>
    </row>
    <row r="147" ht="20" customHeight="1" spans="1:14">
      <c r="A147" s="13" t="s">
        <v>367</v>
      </c>
      <c r="B147" s="14" t="s">
        <v>368</v>
      </c>
      <c r="C147" s="13" t="s">
        <v>380</v>
      </c>
      <c r="D147" s="14" t="s">
        <v>381</v>
      </c>
      <c r="E147" s="13">
        <v>120</v>
      </c>
      <c r="F147" s="17">
        <v>31</v>
      </c>
      <c r="G147" s="22">
        <v>19</v>
      </c>
      <c r="H147" s="19">
        <v>5</v>
      </c>
      <c r="I147" s="19">
        <f t="shared" ref="I147:I192" si="12">G147-H147</f>
        <v>14</v>
      </c>
      <c r="J147" s="41">
        <f>F147/I147</f>
        <v>2.21428571428571</v>
      </c>
      <c r="K147" s="42" t="s">
        <v>382</v>
      </c>
      <c r="L147" s="33">
        <v>19</v>
      </c>
      <c r="M147" s="13"/>
      <c r="N147" s="34"/>
    </row>
    <row r="148" ht="20" customHeight="1" spans="1:14">
      <c r="A148" s="58" t="s">
        <v>367</v>
      </c>
      <c r="B148" s="49" t="s">
        <v>368</v>
      </c>
      <c r="C148" s="58" t="s">
        <v>383</v>
      </c>
      <c r="D148" s="49" t="s">
        <v>384</v>
      </c>
      <c r="E148" s="58">
        <v>10</v>
      </c>
      <c r="F148" s="58">
        <v>0</v>
      </c>
      <c r="G148" s="22">
        <v>1</v>
      </c>
      <c r="H148" s="19">
        <v>1</v>
      </c>
      <c r="I148" s="19">
        <f t="shared" si="12"/>
        <v>0</v>
      </c>
      <c r="J148" s="41"/>
      <c r="K148" s="42"/>
      <c r="L148" s="33">
        <v>1</v>
      </c>
      <c r="M148" s="13"/>
      <c r="N148" s="34"/>
    </row>
    <row r="149" ht="20" customHeight="1" spans="1:14">
      <c r="A149" s="13" t="s">
        <v>367</v>
      </c>
      <c r="B149" s="14" t="s">
        <v>368</v>
      </c>
      <c r="C149" s="13" t="s">
        <v>385</v>
      </c>
      <c r="D149" s="14" t="s">
        <v>386</v>
      </c>
      <c r="E149" s="13">
        <v>233</v>
      </c>
      <c r="F149" s="17">
        <v>91</v>
      </c>
      <c r="G149" s="22">
        <v>42</v>
      </c>
      <c r="H149" s="19">
        <v>1</v>
      </c>
      <c r="I149" s="19">
        <f t="shared" si="12"/>
        <v>41</v>
      </c>
      <c r="J149" s="41">
        <f t="shared" ref="J149:J158" si="13">F149/I149</f>
        <v>2.21951219512195</v>
      </c>
      <c r="K149" s="42" t="s">
        <v>387</v>
      </c>
      <c r="L149" s="33">
        <v>47</v>
      </c>
      <c r="M149" s="14" t="s">
        <v>49</v>
      </c>
      <c r="N149" s="34"/>
    </row>
    <row r="150" ht="20" customHeight="1" spans="1:14">
      <c r="A150" s="13" t="s">
        <v>388</v>
      </c>
      <c r="B150" s="14" t="s">
        <v>389</v>
      </c>
      <c r="C150" s="13" t="s">
        <v>390</v>
      </c>
      <c r="D150" s="14" t="s">
        <v>391</v>
      </c>
      <c r="E150" s="13">
        <v>32</v>
      </c>
      <c r="F150" s="17">
        <v>3</v>
      </c>
      <c r="G150" s="22">
        <v>8</v>
      </c>
      <c r="H150" s="19">
        <v>0</v>
      </c>
      <c r="I150" s="19">
        <f t="shared" si="12"/>
        <v>8</v>
      </c>
      <c r="J150" s="41">
        <f t="shared" si="13"/>
        <v>0.375</v>
      </c>
      <c r="K150" s="42" t="s">
        <v>285</v>
      </c>
      <c r="L150" s="33">
        <v>9</v>
      </c>
      <c r="M150" s="13"/>
      <c r="N150" s="34"/>
    </row>
    <row r="151" ht="20" customHeight="1" spans="1:14">
      <c r="A151" s="13" t="s">
        <v>388</v>
      </c>
      <c r="B151" s="14" t="s">
        <v>389</v>
      </c>
      <c r="C151" s="13" t="s">
        <v>392</v>
      </c>
      <c r="D151" s="48" t="s">
        <v>393</v>
      </c>
      <c r="E151" s="13">
        <v>3</v>
      </c>
      <c r="F151" s="17">
        <v>0</v>
      </c>
      <c r="G151" s="22">
        <v>1</v>
      </c>
      <c r="H151" s="19">
        <v>0</v>
      </c>
      <c r="I151" s="19">
        <f t="shared" si="12"/>
        <v>1</v>
      </c>
      <c r="J151" s="41">
        <f t="shared" si="13"/>
        <v>0</v>
      </c>
      <c r="K151" s="42" t="s">
        <v>285</v>
      </c>
      <c r="L151" s="33">
        <v>1</v>
      </c>
      <c r="M151" s="13"/>
      <c r="N151" s="34"/>
    </row>
    <row r="152" ht="20" customHeight="1" spans="1:14">
      <c r="A152" s="13" t="s">
        <v>388</v>
      </c>
      <c r="B152" s="14" t="s">
        <v>389</v>
      </c>
      <c r="C152" s="13" t="s">
        <v>394</v>
      </c>
      <c r="D152" s="14" t="s">
        <v>395</v>
      </c>
      <c r="E152" s="13">
        <v>7</v>
      </c>
      <c r="F152" s="17">
        <v>1</v>
      </c>
      <c r="G152" s="22">
        <v>2</v>
      </c>
      <c r="H152" s="19">
        <v>0</v>
      </c>
      <c r="I152" s="19">
        <f t="shared" si="12"/>
        <v>2</v>
      </c>
      <c r="J152" s="41">
        <f t="shared" si="13"/>
        <v>0.5</v>
      </c>
      <c r="K152" s="42" t="s">
        <v>285</v>
      </c>
      <c r="L152" s="33">
        <v>3</v>
      </c>
      <c r="M152" s="13"/>
      <c r="N152" s="34"/>
    </row>
    <row r="153" ht="20" customHeight="1" spans="1:14">
      <c r="A153" s="13" t="s">
        <v>388</v>
      </c>
      <c r="B153" s="14" t="s">
        <v>389</v>
      </c>
      <c r="C153" s="13" t="s">
        <v>396</v>
      </c>
      <c r="D153" s="14" t="s">
        <v>397</v>
      </c>
      <c r="E153" s="13">
        <v>4</v>
      </c>
      <c r="F153" s="17">
        <v>0</v>
      </c>
      <c r="G153" s="22">
        <v>1</v>
      </c>
      <c r="H153" s="19">
        <v>0</v>
      </c>
      <c r="I153" s="19">
        <f t="shared" si="12"/>
        <v>1</v>
      </c>
      <c r="J153" s="41">
        <f t="shared" si="13"/>
        <v>0</v>
      </c>
      <c r="K153" s="42" t="s">
        <v>285</v>
      </c>
      <c r="L153" s="33">
        <v>1</v>
      </c>
      <c r="M153" s="13"/>
      <c r="N153" s="34"/>
    </row>
    <row r="154" ht="20" customHeight="1" spans="1:14">
      <c r="A154" s="13" t="s">
        <v>388</v>
      </c>
      <c r="B154" s="14" t="s">
        <v>389</v>
      </c>
      <c r="C154" s="13" t="s">
        <v>398</v>
      </c>
      <c r="D154" s="14" t="s">
        <v>399</v>
      </c>
      <c r="E154" s="13">
        <v>17</v>
      </c>
      <c r="F154" s="17">
        <v>3</v>
      </c>
      <c r="G154" s="22">
        <v>3</v>
      </c>
      <c r="H154" s="19">
        <v>1</v>
      </c>
      <c r="I154" s="19">
        <f t="shared" si="12"/>
        <v>2</v>
      </c>
      <c r="J154" s="41">
        <f t="shared" si="13"/>
        <v>1.5</v>
      </c>
      <c r="K154" s="42" t="s">
        <v>285</v>
      </c>
      <c r="L154" s="33">
        <v>4</v>
      </c>
      <c r="M154" s="13"/>
      <c r="N154" s="34"/>
    </row>
    <row r="155" ht="20" customHeight="1" spans="1:14">
      <c r="A155" s="13" t="s">
        <v>388</v>
      </c>
      <c r="B155" s="14" t="s">
        <v>389</v>
      </c>
      <c r="C155" s="13" t="s">
        <v>400</v>
      </c>
      <c r="D155" s="14" t="s">
        <v>401</v>
      </c>
      <c r="E155" s="13">
        <v>32</v>
      </c>
      <c r="F155" s="17">
        <v>2</v>
      </c>
      <c r="G155" s="22">
        <v>5</v>
      </c>
      <c r="H155" s="19">
        <v>0</v>
      </c>
      <c r="I155" s="19">
        <f t="shared" si="12"/>
        <v>5</v>
      </c>
      <c r="J155" s="41">
        <f t="shared" si="13"/>
        <v>0.4</v>
      </c>
      <c r="K155" s="42" t="s">
        <v>285</v>
      </c>
      <c r="L155" s="33">
        <v>6</v>
      </c>
      <c r="M155" s="13"/>
      <c r="N155" s="34"/>
    </row>
    <row r="156" ht="20" customHeight="1" spans="1:14">
      <c r="A156" s="13" t="s">
        <v>388</v>
      </c>
      <c r="B156" s="14" t="s">
        <v>389</v>
      </c>
      <c r="C156" s="13" t="s">
        <v>402</v>
      </c>
      <c r="D156" s="14" t="s">
        <v>403</v>
      </c>
      <c r="E156" s="13">
        <v>7</v>
      </c>
      <c r="F156" s="17">
        <v>2</v>
      </c>
      <c r="G156" s="22">
        <v>1</v>
      </c>
      <c r="H156" s="19">
        <v>0</v>
      </c>
      <c r="I156" s="19">
        <f t="shared" si="12"/>
        <v>1</v>
      </c>
      <c r="J156" s="41">
        <f t="shared" si="13"/>
        <v>2</v>
      </c>
      <c r="K156" s="42" t="s">
        <v>292</v>
      </c>
      <c r="L156" s="33">
        <v>1</v>
      </c>
      <c r="M156" s="41"/>
      <c r="N156" s="34"/>
    </row>
    <row r="157" ht="20" customHeight="1" spans="1:14">
      <c r="A157" s="13" t="s">
        <v>388</v>
      </c>
      <c r="B157" s="14" t="s">
        <v>389</v>
      </c>
      <c r="C157" s="13" t="s">
        <v>404</v>
      </c>
      <c r="D157" s="14" t="s">
        <v>405</v>
      </c>
      <c r="E157" s="13">
        <v>4</v>
      </c>
      <c r="F157" s="17">
        <v>0</v>
      </c>
      <c r="G157" s="22">
        <v>4</v>
      </c>
      <c r="H157" s="19">
        <v>0</v>
      </c>
      <c r="I157" s="19">
        <f t="shared" si="12"/>
        <v>4</v>
      </c>
      <c r="J157" s="41">
        <f t="shared" si="13"/>
        <v>0</v>
      </c>
      <c r="K157" s="42" t="s">
        <v>285</v>
      </c>
      <c r="L157" s="33">
        <v>4</v>
      </c>
      <c r="M157" s="41"/>
      <c r="N157" s="34"/>
    </row>
    <row r="158" ht="20" customHeight="1" spans="1:14">
      <c r="A158" s="13" t="s">
        <v>388</v>
      </c>
      <c r="B158" s="14" t="s">
        <v>389</v>
      </c>
      <c r="C158" s="13" t="s">
        <v>406</v>
      </c>
      <c r="D158" s="48" t="s">
        <v>407</v>
      </c>
      <c r="E158" s="13">
        <v>7</v>
      </c>
      <c r="F158" s="17">
        <v>0</v>
      </c>
      <c r="G158" s="22">
        <v>2</v>
      </c>
      <c r="H158" s="19">
        <v>0</v>
      </c>
      <c r="I158" s="19">
        <f t="shared" si="12"/>
        <v>2</v>
      </c>
      <c r="J158" s="41">
        <f t="shared" si="13"/>
        <v>0</v>
      </c>
      <c r="K158" s="42" t="s">
        <v>285</v>
      </c>
      <c r="L158" s="33">
        <v>2</v>
      </c>
      <c r="M158" s="41"/>
      <c r="N158" s="34"/>
    </row>
    <row r="159" ht="20" customHeight="1" spans="1:14">
      <c r="A159" s="13" t="s">
        <v>388</v>
      </c>
      <c r="B159" s="14" t="s">
        <v>389</v>
      </c>
      <c r="C159" s="13">
        <v>100215</v>
      </c>
      <c r="D159" s="14" t="s">
        <v>408</v>
      </c>
      <c r="E159" s="13">
        <v>1</v>
      </c>
      <c r="F159" s="17">
        <v>1</v>
      </c>
      <c r="G159" s="22">
        <v>0</v>
      </c>
      <c r="H159" s="19">
        <v>0</v>
      </c>
      <c r="I159" s="19">
        <f t="shared" si="12"/>
        <v>0</v>
      </c>
      <c r="J159" s="41"/>
      <c r="K159" s="42"/>
      <c r="L159" s="33">
        <v>1</v>
      </c>
      <c r="M159" s="41"/>
      <c r="N159" s="34"/>
    </row>
    <row r="160" ht="20" customHeight="1" spans="1:14">
      <c r="A160" s="13" t="s">
        <v>388</v>
      </c>
      <c r="B160" s="14" t="s">
        <v>389</v>
      </c>
      <c r="C160" s="13" t="s">
        <v>409</v>
      </c>
      <c r="D160" s="14" t="s">
        <v>410</v>
      </c>
      <c r="E160" s="13">
        <v>12</v>
      </c>
      <c r="F160" s="17">
        <v>1</v>
      </c>
      <c r="G160" s="22">
        <v>1</v>
      </c>
      <c r="H160" s="19">
        <v>0</v>
      </c>
      <c r="I160" s="19">
        <f t="shared" si="12"/>
        <v>1</v>
      </c>
      <c r="J160" s="41">
        <f t="shared" ref="J160:J188" si="14">F160/I160</f>
        <v>1</v>
      </c>
      <c r="K160" s="42" t="s">
        <v>285</v>
      </c>
      <c r="L160" s="33">
        <v>1</v>
      </c>
      <c r="M160" s="41"/>
      <c r="N160" s="34"/>
    </row>
    <row r="161" ht="20" customHeight="1" spans="1:14">
      <c r="A161" s="13" t="s">
        <v>388</v>
      </c>
      <c r="B161" s="14" t="s">
        <v>389</v>
      </c>
      <c r="C161" s="13" t="s">
        <v>411</v>
      </c>
      <c r="D161" s="14" t="s">
        <v>412</v>
      </c>
      <c r="E161" s="13">
        <v>58</v>
      </c>
      <c r="F161" s="17">
        <v>12</v>
      </c>
      <c r="G161" s="22">
        <v>2</v>
      </c>
      <c r="H161" s="19">
        <v>1</v>
      </c>
      <c r="I161" s="19">
        <f t="shared" si="12"/>
        <v>1</v>
      </c>
      <c r="J161" s="41">
        <f t="shared" si="14"/>
        <v>12</v>
      </c>
      <c r="K161" s="42" t="s">
        <v>122</v>
      </c>
      <c r="L161" s="33">
        <v>2</v>
      </c>
      <c r="M161" s="13"/>
      <c r="N161" s="34"/>
    </row>
    <row r="162" ht="20" customHeight="1" spans="1:14">
      <c r="A162" s="13" t="s">
        <v>388</v>
      </c>
      <c r="B162" s="14" t="s">
        <v>389</v>
      </c>
      <c r="C162" s="13" t="s">
        <v>413</v>
      </c>
      <c r="D162" s="14" t="s">
        <v>391</v>
      </c>
      <c r="E162" s="13">
        <v>270</v>
      </c>
      <c r="F162" s="17">
        <v>119</v>
      </c>
      <c r="G162" s="22">
        <v>28</v>
      </c>
      <c r="H162" s="19">
        <v>1</v>
      </c>
      <c r="I162" s="19">
        <f t="shared" si="12"/>
        <v>27</v>
      </c>
      <c r="J162" s="41">
        <f t="shared" si="14"/>
        <v>4.40740740740741</v>
      </c>
      <c r="K162" s="42" t="s">
        <v>90</v>
      </c>
      <c r="L162" s="33">
        <v>31</v>
      </c>
      <c r="M162" s="23" t="s">
        <v>49</v>
      </c>
      <c r="N162" s="34"/>
    </row>
    <row r="163" ht="20" customHeight="1" spans="1:14">
      <c r="A163" s="13" t="s">
        <v>388</v>
      </c>
      <c r="B163" s="14" t="s">
        <v>389</v>
      </c>
      <c r="C163" s="13" t="s">
        <v>414</v>
      </c>
      <c r="D163" s="14" t="s">
        <v>393</v>
      </c>
      <c r="E163" s="13">
        <v>44</v>
      </c>
      <c r="F163" s="17">
        <v>16</v>
      </c>
      <c r="G163" s="22">
        <v>6</v>
      </c>
      <c r="H163" s="19">
        <v>0</v>
      </c>
      <c r="I163" s="19">
        <f t="shared" si="12"/>
        <v>6</v>
      </c>
      <c r="J163" s="41">
        <f t="shared" si="14"/>
        <v>2.66666666666667</v>
      </c>
      <c r="K163" s="42" t="s">
        <v>379</v>
      </c>
      <c r="L163" s="33">
        <v>10</v>
      </c>
      <c r="M163" s="14" t="s">
        <v>49</v>
      </c>
      <c r="N163" s="34"/>
    </row>
    <row r="164" ht="20" customHeight="1" spans="1:14">
      <c r="A164" s="13" t="s">
        <v>388</v>
      </c>
      <c r="B164" s="14" t="s">
        <v>389</v>
      </c>
      <c r="C164" s="13" t="s">
        <v>415</v>
      </c>
      <c r="D164" s="14" t="s">
        <v>395</v>
      </c>
      <c r="E164" s="13">
        <v>37</v>
      </c>
      <c r="F164" s="17">
        <v>15</v>
      </c>
      <c r="G164" s="22">
        <v>7</v>
      </c>
      <c r="H164" s="19">
        <v>0</v>
      </c>
      <c r="I164" s="19">
        <f t="shared" si="12"/>
        <v>7</v>
      </c>
      <c r="J164" s="41">
        <f t="shared" si="14"/>
        <v>2.14285714285714</v>
      </c>
      <c r="K164" s="42" t="s">
        <v>416</v>
      </c>
      <c r="L164" s="33">
        <v>9</v>
      </c>
      <c r="M164" s="14" t="s">
        <v>49</v>
      </c>
      <c r="N164" s="34"/>
    </row>
    <row r="165" ht="20" customHeight="1" spans="1:14">
      <c r="A165" s="13" t="s">
        <v>388</v>
      </c>
      <c r="B165" s="14" t="s">
        <v>389</v>
      </c>
      <c r="C165" s="13" t="s">
        <v>417</v>
      </c>
      <c r="D165" s="14" t="s">
        <v>418</v>
      </c>
      <c r="E165" s="13">
        <v>12</v>
      </c>
      <c r="F165" s="17">
        <v>2</v>
      </c>
      <c r="G165" s="22">
        <v>2</v>
      </c>
      <c r="H165" s="19">
        <v>0</v>
      </c>
      <c r="I165" s="19">
        <f t="shared" si="12"/>
        <v>2</v>
      </c>
      <c r="J165" s="41">
        <f t="shared" si="14"/>
        <v>1</v>
      </c>
      <c r="K165" s="42" t="s">
        <v>259</v>
      </c>
      <c r="L165" s="33">
        <v>2</v>
      </c>
      <c r="M165" s="14" t="s">
        <v>49</v>
      </c>
      <c r="N165" s="34"/>
    </row>
    <row r="166" ht="20" customHeight="1" spans="1:14">
      <c r="A166" s="13" t="s">
        <v>388</v>
      </c>
      <c r="B166" s="14" t="s">
        <v>389</v>
      </c>
      <c r="C166" s="13" t="s">
        <v>419</v>
      </c>
      <c r="D166" s="14" t="s">
        <v>397</v>
      </c>
      <c r="E166" s="13">
        <v>53</v>
      </c>
      <c r="F166" s="17">
        <v>16</v>
      </c>
      <c r="G166" s="22">
        <v>3</v>
      </c>
      <c r="H166" s="19">
        <v>0</v>
      </c>
      <c r="I166" s="19">
        <f t="shared" si="12"/>
        <v>3</v>
      </c>
      <c r="J166" s="41">
        <f t="shared" si="14"/>
        <v>5.33333333333333</v>
      </c>
      <c r="K166" s="42" t="s">
        <v>90</v>
      </c>
      <c r="L166" s="33">
        <v>4</v>
      </c>
      <c r="M166" s="14" t="s">
        <v>49</v>
      </c>
      <c r="N166" s="34"/>
    </row>
    <row r="167" ht="20" customHeight="1" spans="1:14">
      <c r="A167" s="13" t="s">
        <v>388</v>
      </c>
      <c r="B167" s="14" t="s">
        <v>389</v>
      </c>
      <c r="C167" s="13" t="s">
        <v>420</v>
      </c>
      <c r="D167" s="48" t="s">
        <v>399</v>
      </c>
      <c r="E167" s="13">
        <v>91</v>
      </c>
      <c r="F167" s="17">
        <v>24</v>
      </c>
      <c r="G167" s="22">
        <v>11</v>
      </c>
      <c r="H167" s="19">
        <v>0</v>
      </c>
      <c r="I167" s="19">
        <f t="shared" si="12"/>
        <v>11</v>
      </c>
      <c r="J167" s="41">
        <f t="shared" si="14"/>
        <v>2.18181818181818</v>
      </c>
      <c r="K167" s="42" t="s">
        <v>421</v>
      </c>
      <c r="L167" s="54">
        <v>15</v>
      </c>
      <c r="M167" s="14" t="s">
        <v>49</v>
      </c>
      <c r="N167" s="34"/>
    </row>
    <row r="168" ht="20" customHeight="1" spans="1:14">
      <c r="A168" s="13" t="s">
        <v>388</v>
      </c>
      <c r="B168" s="14" t="s">
        <v>389</v>
      </c>
      <c r="C168" s="13" t="s">
        <v>422</v>
      </c>
      <c r="D168" s="14" t="s">
        <v>423</v>
      </c>
      <c r="E168" s="13">
        <v>19</v>
      </c>
      <c r="F168" s="17">
        <v>6</v>
      </c>
      <c r="G168" s="22">
        <v>5</v>
      </c>
      <c r="H168" s="19">
        <v>0</v>
      </c>
      <c r="I168" s="19">
        <f t="shared" si="12"/>
        <v>5</v>
      </c>
      <c r="J168" s="41">
        <f t="shared" si="14"/>
        <v>1.2</v>
      </c>
      <c r="K168" s="42" t="s">
        <v>382</v>
      </c>
      <c r="L168" s="33">
        <v>5</v>
      </c>
      <c r="M168" s="14" t="s">
        <v>49</v>
      </c>
      <c r="N168" s="34"/>
    </row>
    <row r="169" ht="20" customHeight="1" spans="1:14">
      <c r="A169" s="13" t="s">
        <v>388</v>
      </c>
      <c r="B169" s="14" t="s">
        <v>389</v>
      </c>
      <c r="C169" s="13" t="s">
        <v>424</v>
      </c>
      <c r="D169" s="48" t="s">
        <v>401</v>
      </c>
      <c r="E169" s="13">
        <v>294</v>
      </c>
      <c r="F169" s="17">
        <v>102</v>
      </c>
      <c r="G169" s="22">
        <v>31</v>
      </c>
      <c r="H169" s="19">
        <v>0</v>
      </c>
      <c r="I169" s="19">
        <f t="shared" si="12"/>
        <v>31</v>
      </c>
      <c r="J169" s="41">
        <f t="shared" si="14"/>
        <v>3.29032258064516</v>
      </c>
      <c r="K169" s="42" t="s">
        <v>425</v>
      </c>
      <c r="L169" s="54">
        <v>37</v>
      </c>
      <c r="M169" s="14" t="s">
        <v>49</v>
      </c>
      <c r="N169" s="34"/>
    </row>
    <row r="170" ht="20" customHeight="1" spans="1:14">
      <c r="A170" s="13" t="s">
        <v>388</v>
      </c>
      <c r="B170" s="14" t="s">
        <v>389</v>
      </c>
      <c r="C170" s="13" t="s">
        <v>426</v>
      </c>
      <c r="D170" s="14" t="s">
        <v>403</v>
      </c>
      <c r="E170" s="13">
        <v>75</v>
      </c>
      <c r="F170" s="17">
        <v>31</v>
      </c>
      <c r="G170" s="22">
        <v>12</v>
      </c>
      <c r="H170" s="19">
        <v>0</v>
      </c>
      <c r="I170" s="19">
        <f t="shared" si="12"/>
        <v>12</v>
      </c>
      <c r="J170" s="41">
        <f t="shared" si="14"/>
        <v>2.58333333333333</v>
      </c>
      <c r="K170" s="42" t="s">
        <v>427</v>
      </c>
      <c r="L170" s="33">
        <v>13</v>
      </c>
      <c r="M170" s="14" t="s">
        <v>49</v>
      </c>
      <c r="N170" s="34"/>
    </row>
    <row r="171" ht="20" customHeight="1" spans="1:14">
      <c r="A171" s="13" t="s">
        <v>388</v>
      </c>
      <c r="B171" s="14" t="s">
        <v>389</v>
      </c>
      <c r="C171" s="13" t="s">
        <v>428</v>
      </c>
      <c r="D171" s="48" t="s">
        <v>405</v>
      </c>
      <c r="E171" s="13">
        <v>36</v>
      </c>
      <c r="F171" s="17">
        <v>11</v>
      </c>
      <c r="G171" s="22">
        <v>5</v>
      </c>
      <c r="H171" s="19">
        <v>0</v>
      </c>
      <c r="I171" s="19">
        <f t="shared" si="12"/>
        <v>5</v>
      </c>
      <c r="J171" s="41">
        <f t="shared" si="14"/>
        <v>2.2</v>
      </c>
      <c r="K171" s="42" t="s">
        <v>429</v>
      </c>
      <c r="L171" s="54">
        <v>7</v>
      </c>
      <c r="M171" s="14" t="s">
        <v>49</v>
      </c>
      <c r="N171" s="34"/>
    </row>
    <row r="172" ht="20" customHeight="1" spans="1:14">
      <c r="A172" s="13" t="s">
        <v>388</v>
      </c>
      <c r="B172" s="14" t="s">
        <v>389</v>
      </c>
      <c r="C172" s="13" t="s">
        <v>430</v>
      </c>
      <c r="D172" s="14" t="s">
        <v>431</v>
      </c>
      <c r="E172" s="13">
        <v>7</v>
      </c>
      <c r="F172" s="17">
        <v>1</v>
      </c>
      <c r="G172" s="22">
        <v>3</v>
      </c>
      <c r="H172" s="19">
        <v>0</v>
      </c>
      <c r="I172" s="19">
        <f t="shared" si="12"/>
        <v>3</v>
      </c>
      <c r="J172" s="41">
        <f t="shared" si="14"/>
        <v>0.333333333333333</v>
      </c>
      <c r="K172" s="42" t="s">
        <v>285</v>
      </c>
      <c r="L172" s="33">
        <v>3</v>
      </c>
      <c r="M172" s="14" t="s">
        <v>49</v>
      </c>
      <c r="N172" s="34"/>
    </row>
    <row r="173" ht="20" customHeight="1" spans="1:14">
      <c r="A173" s="13" t="s">
        <v>388</v>
      </c>
      <c r="B173" s="14" t="s">
        <v>389</v>
      </c>
      <c r="C173" s="13" t="s">
        <v>432</v>
      </c>
      <c r="D173" s="14" t="s">
        <v>407</v>
      </c>
      <c r="E173" s="13">
        <v>13</v>
      </c>
      <c r="F173" s="17">
        <v>1</v>
      </c>
      <c r="G173" s="22">
        <v>2</v>
      </c>
      <c r="H173" s="19">
        <v>0</v>
      </c>
      <c r="I173" s="19">
        <f t="shared" si="12"/>
        <v>2</v>
      </c>
      <c r="J173" s="41">
        <f t="shared" si="14"/>
        <v>0.5</v>
      </c>
      <c r="K173" s="42" t="s">
        <v>285</v>
      </c>
      <c r="L173" s="33">
        <v>3</v>
      </c>
      <c r="M173" s="14" t="s">
        <v>49</v>
      </c>
      <c r="N173" s="34"/>
    </row>
    <row r="174" ht="20" customHeight="1" spans="1:14">
      <c r="A174" s="13" t="s">
        <v>388</v>
      </c>
      <c r="B174" s="14" t="s">
        <v>389</v>
      </c>
      <c r="C174" s="13" t="s">
        <v>433</v>
      </c>
      <c r="D174" s="14" t="s">
        <v>408</v>
      </c>
      <c r="E174" s="13">
        <v>21</v>
      </c>
      <c r="F174" s="17">
        <v>6</v>
      </c>
      <c r="G174" s="22">
        <v>3</v>
      </c>
      <c r="H174" s="19">
        <v>0</v>
      </c>
      <c r="I174" s="19">
        <f t="shared" si="12"/>
        <v>3</v>
      </c>
      <c r="J174" s="41">
        <f t="shared" si="14"/>
        <v>2</v>
      </c>
      <c r="K174" s="42" t="s">
        <v>434</v>
      </c>
      <c r="L174" s="33">
        <v>4</v>
      </c>
      <c r="M174" s="14" t="s">
        <v>49</v>
      </c>
      <c r="N174" s="34"/>
    </row>
    <row r="175" ht="20" customHeight="1" spans="1:14">
      <c r="A175" s="13" t="s">
        <v>388</v>
      </c>
      <c r="B175" s="14" t="s">
        <v>389</v>
      </c>
      <c r="C175" s="13" t="s">
        <v>435</v>
      </c>
      <c r="D175" s="14" t="s">
        <v>410</v>
      </c>
      <c r="E175" s="13">
        <v>60</v>
      </c>
      <c r="F175" s="17">
        <v>27</v>
      </c>
      <c r="G175" s="22">
        <v>4</v>
      </c>
      <c r="H175" s="19">
        <v>0</v>
      </c>
      <c r="I175" s="19">
        <f t="shared" si="12"/>
        <v>4</v>
      </c>
      <c r="J175" s="41">
        <f t="shared" si="14"/>
        <v>6.75</v>
      </c>
      <c r="K175" s="42" t="s">
        <v>436</v>
      </c>
      <c r="L175" s="33">
        <v>5</v>
      </c>
      <c r="M175" s="14" t="s">
        <v>49</v>
      </c>
      <c r="N175" s="34"/>
    </row>
    <row r="176" ht="20" customHeight="1" spans="1:14">
      <c r="A176" s="13" t="s">
        <v>388</v>
      </c>
      <c r="B176" s="14" t="s">
        <v>389</v>
      </c>
      <c r="C176" s="13" t="s">
        <v>437</v>
      </c>
      <c r="D176" s="48" t="s">
        <v>438</v>
      </c>
      <c r="E176" s="13">
        <v>2</v>
      </c>
      <c r="F176" s="17">
        <v>0</v>
      </c>
      <c r="G176" s="22">
        <v>1</v>
      </c>
      <c r="H176" s="19">
        <v>0</v>
      </c>
      <c r="I176" s="19">
        <f t="shared" si="12"/>
        <v>1</v>
      </c>
      <c r="J176" s="41">
        <f t="shared" si="14"/>
        <v>0</v>
      </c>
      <c r="K176" s="42" t="s">
        <v>285</v>
      </c>
      <c r="L176" s="33">
        <v>2</v>
      </c>
      <c r="M176" s="14" t="s">
        <v>49</v>
      </c>
      <c r="N176" s="34"/>
    </row>
    <row r="177" ht="20" customHeight="1" spans="1:14">
      <c r="A177" s="13" t="s">
        <v>388</v>
      </c>
      <c r="B177" s="14" t="s">
        <v>389</v>
      </c>
      <c r="C177" s="13" t="s">
        <v>439</v>
      </c>
      <c r="D177" s="14" t="s">
        <v>440</v>
      </c>
      <c r="E177" s="13">
        <v>39</v>
      </c>
      <c r="F177" s="17">
        <v>12</v>
      </c>
      <c r="G177" s="22">
        <v>8</v>
      </c>
      <c r="H177" s="19">
        <v>0</v>
      </c>
      <c r="I177" s="19">
        <f t="shared" si="12"/>
        <v>8</v>
      </c>
      <c r="J177" s="41">
        <f t="shared" si="14"/>
        <v>1.5</v>
      </c>
      <c r="K177" s="42" t="s">
        <v>292</v>
      </c>
      <c r="L177" s="33">
        <v>9</v>
      </c>
      <c r="M177" s="14" t="s">
        <v>49</v>
      </c>
      <c r="N177" s="34"/>
    </row>
    <row r="178" ht="20" customHeight="1" spans="1:14">
      <c r="A178" s="13" t="s">
        <v>388</v>
      </c>
      <c r="B178" s="14" t="s">
        <v>389</v>
      </c>
      <c r="C178" s="13" t="s">
        <v>439</v>
      </c>
      <c r="D178" s="14" t="s">
        <v>441</v>
      </c>
      <c r="E178" s="13">
        <v>26</v>
      </c>
      <c r="F178" s="17">
        <v>0</v>
      </c>
      <c r="G178" s="22">
        <v>10</v>
      </c>
      <c r="H178" s="19">
        <v>0</v>
      </c>
      <c r="I178" s="19">
        <f t="shared" si="12"/>
        <v>10</v>
      </c>
      <c r="J178" s="41">
        <f t="shared" si="14"/>
        <v>0</v>
      </c>
      <c r="K178" s="42"/>
      <c r="L178" s="33">
        <v>0</v>
      </c>
      <c r="M178" s="14" t="s">
        <v>49</v>
      </c>
      <c r="N178" s="34"/>
    </row>
    <row r="179" ht="20" customHeight="1" spans="1:14">
      <c r="A179" s="13" t="s">
        <v>388</v>
      </c>
      <c r="B179" s="14" t="s">
        <v>389</v>
      </c>
      <c r="C179" s="13" t="s">
        <v>442</v>
      </c>
      <c r="D179" s="14" t="s">
        <v>443</v>
      </c>
      <c r="E179" s="13">
        <v>4</v>
      </c>
      <c r="F179" s="17">
        <v>2</v>
      </c>
      <c r="G179" s="22">
        <v>1</v>
      </c>
      <c r="H179" s="19">
        <v>0</v>
      </c>
      <c r="I179" s="19">
        <f t="shared" si="12"/>
        <v>1</v>
      </c>
      <c r="J179" s="41">
        <f t="shared" si="14"/>
        <v>2</v>
      </c>
      <c r="K179" s="42" t="s">
        <v>421</v>
      </c>
      <c r="L179" s="33">
        <v>1</v>
      </c>
      <c r="M179" s="14" t="s">
        <v>49</v>
      </c>
      <c r="N179" s="34"/>
    </row>
    <row r="180" ht="20" customHeight="1" spans="1:14">
      <c r="A180" s="13" t="s">
        <v>388</v>
      </c>
      <c r="B180" s="14" t="s">
        <v>389</v>
      </c>
      <c r="C180" s="13" t="s">
        <v>444</v>
      </c>
      <c r="D180" s="14" t="s">
        <v>445</v>
      </c>
      <c r="E180" s="13">
        <v>132</v>
      </c>
      <c r="F180" s="17">
        <v>57</v>
      </c>
      <c r="G180" s="22">
        <v>16</v>
      </c>
      <c r="H180" s="19">
        <v>0</v>
      </c>
      <c r="I180" s="19">
        <f t="shared" si="12"/>
        <v>16</v>
      </c>
      <c r="J180" s="41">
        <f t="shared" si="14"/>
        <v>3.5625</v>
      </c>
      <c r="K180" s="42" t="s">
        <v>387</v>
      </c>
      <c r="L180" s="44">
        <v>28</v>
      </c>
      <c r="M180" s="14" t="s">
        <v>49</v>
      </c>
      <c r="N180" s="34"/>
    </row>
    <row r="181" ht="20" customHeight="1" spans="1:14">
      <c r="A181" s="13" t="s">
        <v>388</v>
      </c>
      <c r="B181" s="14" t="s">
        <v>389</v>
      </c>
      <c r="C181" s="13" t="s">
        <v>444</v>
      </c>
      <c r="D181" s="23" t="s">
        <v>446</v>
      </c>
      <c r="E181" s="13">
        <v>86</v>
      </c>
      <c r="F181" s="17">
        <v>15</v>
      </c>
      <c r="G181" s="22">
        <v>10</v>
      </c>
      <c r="H181" s="19">
        <v>0</v>
      </c>
      <c r="I181" s="19">
        <f t="shared" si="12"/>
        <v>10</v>
      </c>
      <c r="J181" s="41">
        <f t="shared" si="14"/>
        <v>1.5</v>
      </c>
      <c r="K181" s="42" t="s">
        <v>387</v>
      </c>
      <c r="L181" s="45"/>
      <c r="M181" s="14" t="s">
        <v>49</v>
      </c>
      <c r="N181" s="34"/>
    </row>
    <row r="182" ht="20" customHeight="1" spans="1:14">
      <c r="A182" s="13" t="s">
        <v>447</v>
      </c>
      <c r="B182" s="14" t="s">
        <v>448</v>
      </c>
      <c r="C182" s="13" t="s">
        <v>413</v>
      </c>
      <c r="D182" s="14" t="s">
        <v>391</v>
      </c>
      <c r="E182" s="13">
        <v>71</v>
      </c>
      <c r="F182" s="17">
        <v>27</v>
      </c>
      <c r="G182" s="22">
        <v>14</v>
      </c>
      <c r="H182" s="19">
        <v>0</v>
      </c>
      <c r="I182" s="19">
        <f t="shared" si="12"/>
        <v>14</v>
      </c>
      <c r="J182" s="41">
        <f t="shared" si="14"/>
        <v>1.92857142857143</v>
      </c>
      <c r="K182" s="42" t="s">
        <v>259</v>
      </c>
      <c r="L182" s="33">
        <v>15</v>
      </c>
      <c r="M182" s="14" t="s">
        <v>49</v>
      </c>
      <c r="N182" s="34"/>
    </row>
    <row r="183" ht="20" customHeight="1" spans="1:14">
      <c r="A183" s="13" t="s">
        <v>447</v>
      </c>
      <c r="B183" s="14" t="s">
        <v>448</v>
      </c>
      <c r="C183" s="13" t="s">
        <v>415</v>
      </c>
      <c r="D183" s="14" t="s">
        <v>395</v>
      </c>
      <c r="E183" s="13">
        <v>5</v>
      </c>
      <c r="F183" s="17">
        <v>2</v>
      </c>
      <c r="G183" s="22">
        <v>2</v>
      </c>
      <c r="H183" s="19">
        <v>0</v>
      </c>
      <c r="I183" s="19">
        <f t="shared" si="12"/>
        <v>2</v>
      </c>
      <c r="J183" s="41">
        <f t="shared" si="14"/>
        <v>1</v>
      </c>
      <c r="K183" s="42" t="s">
        <v>111</v>
      </c>
      <c r="L183" s="33">
        <v>2</v>
      </c>
      <c r="M183" s="14" t="s">
        <v>49</v>
      </c>
      <c r="N183" s="34"/>
    </row>
    <row r="184" ht="20" customHeight="1" spans="1:14">
      <c r="A184" s="13" t="s">
        <v>447</v>
      </c>
      <c r="B184" s="14" t="s">
        <v>448</v>
      </c>
      <c r="C184" s="13" t="s">
        <v>420</v>
      </c>
      <c r="D184" s="14" t="s">
        <v>399</v>
      </c>
      <c r="E184" s="13">
        <v>8</v>
      </c>
      <c r="F184" s="17">
        <v>4</v>
      </c>
      <c r="G184" s="22">
        <v>2</v>
      </c>
      <c r="H184" s="19">
        <v>0</v>
      </c>
      <c r="I184" s="19">
        <f t="shared" si="12"/>
        <v>2</v>
      </c>
      <c r="J184" s="41">
        <f t="shared" si="14"/>
        <v>2</v>
      </c>
      <c r="K184" s="42" t="s">
        <v>168</v>
      </c>
      <c r="L184" s="33">
        <v>2</v>
      </c>
      <c r="M184" s="14" t="s">
        <v>49</v>
      </c>
      <c r="N184" s="34"/>
    </row>
    <row r="185" ht="20" customHeight="1" spans="1:14">
      <c r="A185" s="13" t="s">
        <v>447</v>
      </c>
      <c r="B185" s="14" t="s">
        <v>448</v>
      </c>
      <c r="C185" s="13" t="s">
        <v>422</v>
      </c>
      <c r="D185" s="48" t="s">
        <v>423</v>
      </c>
      <c r="E185" s="13">
        <v>4</v>
      </c>
      <c r="F185" s="17">
        <v>0</v>
      </c>
      <c r="G185" s="22">
        <v>2</v>
      </c>
      <c r="H185" s="19">
        <v>0</v>
      </c>
      <c r="I185" s="19">
        <f t="shared" si="12"/>
        <v>2</v>
      </c>
      <c r="J185" s="41">
        <f t="shared" si="14"/>
        <v>0</v>
      </c>
      <c r="K185" s="42" t="s">
        <v>416</v>
      </c>
      <c r="L185" s="33">
        <v>2</v>
      </c>
      <c r="M185" s="14" t="s">
        <v>49</v>
      </c>
      <c r="N185" s="34"/>
    </row>
    <row r="186" ht="20" customHeight="1" spans="1:14">
      <c r="A186" s="13" t="s">
        <v>447</v>
      </c>
      <c r="B186" s="14" t="s">
        <v>448</v>
      </c>
      <c r="C186" s="13" t="s">
        <v>424</v>
      </c>
      <c r="D186" s="14" t="s">
        <v>401</v>
      </c>
      <c r="E186" s="13">
        <v>55</v>
      </c>
      <c r="F186" s="17">
        <v>20</v>
      </c>
      <c r="G186" s="22">
        <v>9</v>
      </c>
      <c r="H186" s="19">
        <v>0</v>
      </c>
      <c r="I186" s="19">
        <f t="shared" si="12"/>
        <v>9</v>
      </c>
      <c r="J186" s="41">
        <f t="shared" si="14"/>
        <v>2.22222222222222</v>
      </c>
      <c r="K186" s="42" t="s">
        <v>387</v>
      </c>
      <c r="L186" s="33">
        <v>9</v>
      </c>
      <c r="M186" s="14" t="s">
        <v>49</v>
      </c>
      <c r="N186" s="34"/>
    </row>
    <row r="187" ht="20" customHeight="1" spans="1:14">
      <c r="A187" s="13" t="s">
        <v>447</v>
      </c>
      <c r="B187" s="14" t="s">
        <v>448</v>
      </c>
      <c r="C187" s="13" t="s">
        <v>426</v>
      </c>
      <c r="D187" s="14" t="s">
        <v>403</v>
      </c>
      <c r="E187" s="13">
        <v>18</v>
      </c>
      <c r="F187" s="17">
        <v>5</v>
      </c>
      <c r="G187" s="22">
        <v>2</v>
      </c>
      <c r="H187" s="19">
        <v>0</v>
      </c>
      <c r="I187" s="19">
        <f t="shared" si="12"/>
        <v>2</v>
      </c>
      <c r="J187" s="41">
        <f t="shared" si="14"/>
        <v>2.5</v>
      </c>
      <c r="K187" s="42" t="s">
        <v>94</v>
      </c>
      <c r="L187" s="33">
        <v>2</v>
      </c>
      <c r="M187" s="14" t="s">
        <v>49</v>
      </c>
      <c r="N187" s="34"/>
    </row>
    <row r="188" ht="20" customHeight="1" spans="1:14">
      <c r="A188" s="13" t="s">
        <v>447</v>
      </c>
      <c r="B188" s="14" t="s">
        <v>448</v>
      </c>
      <c r="C188" s="13" t="s">
        <v>428</v>
      </c>
      <c r="D188" s="14" t="s">
        <v>405</v>
      </c>
      <c r="E188" s="13">
        <v>24</v>
      </c>
      <c r="F188" s="17">
        <v>9</v>
      </c>
      <c r="G188" s="22">
        <v>4</v>
      </c>
      <c r="H188" s="19">
        <v>0</v>
      </c>
      <c r="I188" s="19">
        <f t="shared" si="12"/>
        <v>4</v>
      </c>
      <c r="J188" s="41">
        <f t="shared" si="14"/>
        <v>2.25</v>
      </c>
      <c r="K188" s="42" t="s">
        <v>100</v>
      </c>
      <c r="L188" s="33">
        <v>4</v>
      </c>
      <c r="M188" s="14" t="s">
        <v>49</v>
      </c>
      <c r="N188" s="34"/>
    </row>
    <row r="189" ht="20" customHeight="1" spans="1:14">
      <c r="A189" s="13" t="s">
        <v>447</v>
      </c>
      <c r="B189" s="14" t="s">
        <v>448</v>
      </c>
      <c r="C189" s="13" t="s">
        <v>430</v>
      </c>
      <c r="D189" s="14" t="s">
        <v>431</v>
      </c>
      <c r="E189" s="13">
        <v>1</v>
      </c>
      <c r="F189" s="17">
        <v>0</v>
      </c>
      <c r="G189" s="22">
        <v>0</v>
      </c>
      <c r="H189" s="22">
        <v>0</v>
      </c>
      <c r="I189" s="19">
        <f t="shared" si="12"/>
        <v>0</v>
      </c>
      <c r="J189" s="41"/>
      <c r="K189" s="42"/>
      <c r="L189" s="33">
        <v>0</v>
      </c>
      <c r="M189" s="14" t="s">
        <v>49</v>
      </c>
      <c r="N189" s="34"/>
    </row>
    <row r="190" ht="20" customHeight="1" spans="1:14">
      <c r="A190" s="13" t="s">
        <v>447</v>
      </c>
      <c r="B190" s="14" t="s">
        <v>448</v>
      </c>
      <c r="C190" s="13" t="s">
        <v>432</v>
      </c>
      <c r="D190" s="14" t="s">
        <v>407</v>
      </c>
      <c r="E190" s="13">
        <v>4</v>
      </c>
      <c r="F190" s="17">
        <v>2</v>
      </c>
      <c r="G190" s="22">
        <v>2</v>
      </c>
      <c r="H190" s="19">
        <v>0</v>
      </c>
      <c r="I190" s="19">
        <f t="shared" si="12"/>
        <v>2</v>
      </c>
      <c r="J190" s="41">
        <f>F190/I190</f>
        <v>1</v>
      </c>
      <c r="K190" s="42" t="s">
        <v>259</v>
      </c>
      <c r="L190" s="33">
        <v>2</v>
      </c>
      <c r="M190" s="59" t="s">
        <v>49</v>
      </c>
      <c r="N190" s="34"/>
    </row>
    <row r="191" ht="20" customHeight="1" spans="1:14">
      <c r="A191" s="13" t="s">
        <v>447</v>
      </c>
      <c r="B191" s="14" t="s">
        <v>448</v>
      </c>
      <c r="C191" s="13" t="s">
        <v>435</v>
      </c>
      <c r="D191" s="14" t="s">
        <v>410</v>
      </c>
      <c r="E191" s="13">
        <v>20</v>
      </c>
      <c r="F191" s="17">
        <v>5</v>
      </c>
      <c r="G191" s="22">
        <v>3</v>
      </c>
      <c r="H191" s="19">
        <v>0</v>
      </c>
      <c r="I191" s="19">
        <f t="shared" si="12"/>
        <v>3</v>
      </c>
      <c r="J191" s="41">
        <f>F191/I191</f>
        <v>1.66666666666667</v>
      </c>
      <c r="K191" s="42" t="s">
        <v>387</v>
      </c>
      <c r="L191" s="33">
        <v>3</v>
      </c>
      <c r="M191" s="59" t="s">
        <v>49</v>
      </c>
      <c r="N191" s="34"/>
    </row>
    <row r="192" ht="20" customHeight="1" spans="1:14">
      <c r="A192" s="13" t="s">
        <v>449</v>
      </c>
      <c r="B192" s="14" t="s">
        <v>450</v>
      </c>
      <c r="C192" s="13" t="s">
        <v>451</v>
      </c>
      <c r="D192" s="14" t="s">
        <v>452</v>
      </c>
      <c r="E192" s="13">
        <v>43</v>
      </c>
      <c r="F192" s="17">
        <v>23</v>
      </c>
      <c r="G192" s="18">
        <v>36</v>
      </c>
      <c r="H192" s="19">
        <v>2</v>
      </c>
      <c r="I192" s="60">
        <f t="shared" si="12"/>
        <v>34</v>
      </c>
      <c r="J192" s="31">
        <v>3.1176</v>
      </c>
      <c r="K192" s="32" t="s">
        <v>429</v>
      </c>
      <c r="L192" s="33">
        <v>12</v>
      </c>
      <c r="M192" s="41"/>
      <c r="N192" s="34"/>
    </row>
    <row r="193" ht="20" customHeight="1" spans="1:13">
      <c r="A193" s="13" t="s">
        <v>449</v>
      </c>
      <c r="B193" s="14" t="s">
        <v>450</v>
      </c>
      <c r="C193" s="13" t="s">
        <v>453</v>
      </c>
      <c r="D193" s="14" t="s">
        <v>454</v>
      </c>
      <c r="E193" s="13">
        <v>138</v>
      </c>
      <c r="F193" s="17">
        <v>83</v>
      </c>
      <c r="G193" s="21"/>
      <c r="H193" s="19">
        <v>0</v>
      </c>
      <c r="I193" s="61"/>
      <c r="J193" s="39"/>
      <c r="K193" s="40"/>
      <c r="L193" s="33">
        <v>24</v>
      </c>
      <c r="M193" s="41"/>
    </row>
    <row r="194" ht="20" customHeight="1" spans="1:14">
      <c r="A194" s="13" t="s">
        <v>449</v>
      </c>
      <c r="B194" s="14" t="s">
        <v>450</v>
      </c>
      <c r="C194" s="13" t="s">
        <v>455</v>
      </c>
      <c r="D194" s="14" t="s">
        <v>454</v>
      </c>
      <c r="E194" s="13">
        <v>138</v>
      </c>
      <c r="F194" s="17">
        <v>80</v>
      </c>
      <c r="G194" s="22">
        <v>39</v>
      </c>
      <c r="H194" s="19">
        <v>0</v>
      </c>
      <c r="I194" s="19">
        <f t="shared" ref="I194:I208" si="15">G194-H194</f>
        <v>39</v>
      </c>
      <c r="J194" s="41">
        <f t="shared" ref="J194:J208" si="16">F194/I194</f>
        <v>2.05128205128205</v>
      </c>
      <c r="K194" s="42" t="s">
        <v>456</v>
      </c>
      <c r="L194" s="33">
        <v>41</v>
      </c>
      <c r="M194" s="59" t="s">
        <v>49</v>
      </c>
      <c r="N194" s="34"/>
    </row>
    <row r="195" ht="20" customHeight="1" spans="1:14">
      <c r="A195" s="13" t="s">
        <v>457</v>
      </c>
      <c r="B195" s="23" t="s">
        <v>458</v>
      </c>
      <c r="C195" s="13" t="s">
        <v>459</v>
      </c>
      <c r="D195" s="14" t="s">
        <v>460</v>
      </c>
      <c r="E195" s="13">
        <v>46</v>
      </c>
      <c r="F195" s="17">
        <v>5</v>
      </c>
      <c r="G195" s="22">
        <v>11</v>
      </c>
      <c r="H195" s="19">
        <v>9</v>
      </c>
      <c r="I195" s="19">
        <f t="shared" si="15"/>
        <v>2</v>
      </c>
      <c r="J195" s="41">
        <f t="shared" si="16"/>
        <v>2.5</v>
      </c>
      <c r="K195" s="42" t="s">
        <v>80</v>
      </c>
      <c r="L195" s="33">
        <v>14</v>
      </c>
      <c r="M195" s="41"/>
      <c r="N195" s="34"/>
    </row>
    <row r="196" ht="20" customHeight="1" spans="1:14">
      <c r="A196" s="13" t="s">
        <v>457</v>
      </c>
      <c r="B196" s="23" t="s">
        <v>458</v>
      </c>
      <c r="C196" s="13" t="s">
        <v>461</v>
      </c>
      <c r="D196" s="14" t="s">
        <v>462</v>
      </c>
      <c r="E196" s="13">
        <v>79</v>
      </c>
      <c r="F196" s="17">
        <v>10</v>
      </c>
      <c r="G196" s="22">
        <v>5</v>
      </c>
      <c r="H196" s="19">
        <v>0</v>
      </c>
      <c r="I196" s="19">
        <f t="shared" si="15"/>
        <v>5</v>
      </c>
      <c r="J196" s="41">
        <f t="shared" si="16"/>
        <v>2</v>
      </c>
      <c r="K196" s="42" t="s">
        <v>269</v>
      </c>
      <c r="L196" s="33">
        <v>6</v>
      </c>
      <c r="M196" s="13"/>
      <c r="N196" s="34"/>
    </row>
    <row r="197" ht="20" customHeight="1" spans="1:14">
      <c r="A197" s="13" t="s">
        <v>457</v>
      </c>
      <c r="B197" s="23" t="s">
        <v>458</v>
      </c>
      <c r="C197" s="13" t="s">
        <v>463</v>
      </c>
      <c r="D197" s="14" t="s">
        <v>464</v>
      </c>
      <c r="E197" s="13">
        <v>8</v>
      </c>
      <c r="F197" s="17">
        <v>2</v>
      </c>
      <c r="G197" s="22">
        <v>4</v>
      </c>
      <c r="H197" s="19">
        <v>1</v>
      </c>
      <c r="I197" s="19">
        <f t="shared" si="15"/>
        <v>3</v>
      </c>
      <c r="J197" s="41">
        <f t="shared" si="16"/>
        <v>0.666666666666667</v>
      </c>
      <c r="K197" s="42" t="s">
        <v>282</v>
      </c>
      <c r="L197" s="33">
        <v>3</v>
      </c>
      <c r="M197" s="13"/>
      <c r="N197" s="34"/>
    </row>
    <row r="198" ht="20" customHeight="1" spans="1:14">
      <c r="A198" s="13" t="s">
        <v>457</v>
      </c>
      <c r="B198" s="23" t="s">
        <v>458</v>
      </c>
      <c r="C198" s="13" t="s">
        <v>465</v>
      </c>
      <c r="D198" s="14" t="s">
        <v>466</v>
      </c>
      <c r="E198" s="13">
        <v>20</v>
      </c>
      <c r="F198" s="17">
        <v>4</v>
      </c>
      <c r="G198" s="22">
        <v>5</v>
      </c>
      <c r="H198" s="19">
        <v>1</v>
      </c>
      <c r="I198" s="19">
        <f t="shared" si="15"/>
        <v>4</v>
      </c>
      <c r="J198" s="41">
        <f t="shared" si="16"/>
        <v>1</v>
      </c>
      <c r="K198" s="42" t="s">
        <v>282</v>
      </c>
      <c r="L198" s="33">
        <v>5</v>
      </c>
      <c r="M198" s="13"/>
      <c r="N198" s="34"/>
    </row>
    <row r="199" ht="20" customHeight="1" spans="1:14">
      <c r="A199" s="13" t="s">
        <v>457</v>
      </c>
      <c r="B199" s="23" t="s">
        <v>458</v>
      </c>
      <c r="C199" s="13" t="s">
        <v>467</v>
      </c>
      <c r="D199" s="23" t="s">
        <v>468</v>
      </c>
      <c r="E199" s="13">
        <v>539</v>
      </c>
      <c r="F199" s="17">
        <v>215</v>
      </c>
      <c r="G199" s="22">
        <v>100</v>
      </c>
      <c r="H199" s="19">
        <v>0</v>
      </c>
      <c r="I199" s="19">
        <f t="shared" si="15"/>
        <v>100</v>
      </c>
      <c r="J199" s="41">
        <f t="shared" si="16"/>
        <v>2.15</v>
      </c>
      <c r="K199" s="42" t="s">
        <v>469</v>
      </c>
      <c r="L199" s="33">
        <v>128</v>
      </c>
      <c r="M199" s="14" t="s">
        <v>49</v>
      </c>
      <c r="N199" s="34"/>
    </row>
    <row r="200" ht="20" customHeight="1" spans="1:14">
      <c r="A200" s="13" t="s">
        <v>470</v>
      </c>
      <c r="B200" s="14" t="s">
        <v>471</v>
      </c>
      <c r="C200" s="13" t="s">
        <v>472</v>
      </c>
      <c r="D200" s="14" t="s">
        <v>473</v>
      </c>
      <c r="E200" s="13">
        <v>16</v>
      </c>
      <c r="F200" s="17">
        <v>4</v>
      </c>
      <c r="G200" s="22">
        <v>4</v>
      </c>
      <c r="H200" s="19">
        <v>2</v>
      </c>
      <c r="I200" s="19">
        <f t="shared" si="15"/>
        <v>2</v>
      </c>
      <c r="J200" s="41">
        <f t="shared" si="16"/>
        <v>2</v>
      </c>
      <c r="K200" s="42" t="s">
        <v>436</v>
      </c>
      <c r="L200" s="33">
        <v>5</v>
      </c>
      <c r="M200" s="13"/>
      <c r="N200" s="34"/>
    </row>
    <row r="201" ht="20" customHeight="1" spans="1:14">
      <c r="A201" s="13" t="s">
        <v>470</v>
      </c>
      <c r="B201" s="14" t="s">
        <v>471</v>
      </c>
      <c r="C201" s="13" t="s">
        <v>474</v>
      </c>
      <c r="D201" s="14" t="s">
        <v>475</v>
      </c>
      <c r="E201" s="13">
        <v>72</v>
      </c>
      <c r="F201" s="17">
        <v>25</v>
      </c>
      <c r="G201" s="22">
        <v>21</v>
      </c>
      <c r="H201" s="19">
        <v>5</v>
      </c>
      <c r="I201" s="19">
        <f t="shared" si="15"/>
        <v>16</v>
      </c>
      <c r="J201" s="41">
        <f t="shared" si="16"/>
        <v>1.5625</v>
      </c>
      <c r="K201" s="42" t="s">
        <v>266</v>
      </c>
      <c r="L201" s="33">
        <v>21</v>
      </c>
      <c r="M201" s="14" t="s">
        <v>49</v>
      </c>
      <c r="N201" s="34"/>
    </row>
    <row r="202" ht="20" customHeight="1" spans="1:14">
      <c r="A202" s="13" t="s">
        <v>476</v>
      </c>
      <c r="B202" s="14" t="s">
        <v>477</v>
      </c>
      <c r="C202" s="13" t="s">
        <v>478</v>
      </c>
      <c r="D202" s="14" t="s">
        <v>479</v>
      </c>
      <c r="E202" s="13">
        <v>31</v>
      </c>
      <c r="F202" s="17">
        <v>24</v>
      </c>
      <c r="G202" s="22">
        <v>7</v>
      </c>
      <c r="H202" s="19">
        <v>3</v>
      </c>
      <c r="I202" s="19">
        <f t="shared" si="15"/>
        <v>4</v>
      </c>
      <c r="J202" s="41">
        <f t="shared" si="16"/>
        <v>6</v>
      </c>
      <c r="K202" s="42" t="s">
        <v>480</v>
      </c>
      <c r="L202" s="33">
        <v>9</v>
      </c>
      <c r="M202" s="13"/>
      <c r="N202" s="34"/>
    </row>
    <row r="203" ht="20" customHeight="1" spans="1:14">
      <c r="A203" s="13" t="s">
        <v>481</v>
      </c>
      <c r="B203" s="14" t="s">
        <v>482</v>
      </c>
      <c r="C203" s="13" t="s">
        <v>332</v>
      </c>
      <c r="D203" s="23" t="s">
        <v>333</v>
      </c>
      <c r="E203" s="13">
        <v>2</v>
      </c>
      <c r="F203" s="17">
        <v>13</v>
      </c>
      <c r="G203" s="22">
        <v>30</v>
      </c>
      <c r="H203" s="19">
        <v>0</v>
      </c>
      <c r="I203" s="19">
        <f t="shared" si="15"/>
        <v>30</v>
      </c>
      <c r="J203" s="41">
        <f t="shared" si="16"/>
        <v>0.433333333333333</v>
      </c>
      <c r="K203" s="42" t="s">
        <v>326</v>
      </c>
      <c r="L203" s="33">
        <v>11</v>
      </c>
      <c r="M203" s="14" t="s">
        <v>49</v>
      </c>
      <c r="N203" s="62"/>
    </row>
    <row r="204" ht="20" customHeight="1" spans="1:14">
      <c r="A204" s="13" t="s">
        <v>481</v>
      </c>
      <c r="B204" s="14" t="s">
        <v>482</v>
      </c>
      <c r="C204" s="13" t="s">
        <v>316</v>
      </c>
      <c r="D204" s="14" t="s">
        <v>317</v>
      </c>
      <c r="E204" s="13">
        <v>52</v>
      </c>
      <c r="F204" s="17">
        <v>13</v>
      </c>
      <c r="G204" s="22">
        <v>10</v>
      </c>
      <c r="H204" s="19">
        <v>10</v>
      </c>
      <c r="I204" s="19">
        <f t="shared" si="15"/>
        <v>0</v>
      </c>
      <c r="J204" s="41" t="e">
        <f t="shared" si="16"/>
        <v>#DIV/0!</v>
      </c>
      <c r="K204" s="42"/>
      <c r="L204" s="33">
        <v>10</v>
      </c>
      <c r="M204" s="13"/>
      <c r="N204" s="34"/>
    </row>
    <row r="205" ht="20" customHeight="1" spans="1:14">
      <c r="A205" s="13" t="s">
        <v>483</v>
      </c>
      <c r="B205" s="14" t="s">
        <v>484</v>
      </c>
      <c r="C205" s="13" t="s">
        <v>248</v>
      </c>
      <c r="D205" s="14" t="s">
        <v>249</v>
      </c>
      <c r="E205" s="13">
        <v>72</v>
      </c>
      <c r="F205" s="17">
        <v>36</v>
      </c>
      <c r="G205" s="22">
        <v>34</v>
      </c>
      <c r="H205" s="19">
        <v>1</v>
      </c>
      <c r="I205" s="19">
        <f t="shared" si="15"/>
        <v>33</v>
      </c>
      <c r="J205" s="41">
        <f t="shared" si="16"/>
        <v>1.09090909090909</v>
      </c>
      <c r="K205" s="50" t="s">
        <v>204</v>
      </c>
      <c r="L205" s="33">
        <v>40</v>
      </c>
      <c r="M205" s="13"/>
      <c r="N205" s="34"/>
    </row>
    <row r="206" ht="20" customHeight="1" spans="1:14">
      <c r="A206" s="13" t="s">
        <v>483</v>
      </c>
      <c r="B206" s="14" t="s">
        <v>484</v>
      </c>
      <c r="C206" s="13" t="s">
        <v>255</v>
      </c>
      <c r="D206" s="14" t="s">
        <v>249</v>
      </c>
      <c r="E206" s="13">
        <v>7</v>
      </c>
      <c r="F206" s="17">
        <v>3</v>
      </c>
      <c r="G206" s="22">
        <v>12</v>
      </c>
      <c r="H206" s="19">
        <v>0</v>
      </c>
      <c r="I206" s="19">
        <f t="shared" si="15"/>
        <v>12</v>
      </c>
      <c r="J206" s="41">
        <f t="shared" si="16"/>
        <v>0.25</v>
      </c>
      <c r="K206" s="50" t="s">
        <v>204</v>
      </c>
      <c r="L206" s="33">
        <v>12</v>
      </c>
      <c r="M206" s="14" t="s">
        <v>49</v>
      </c>
      <c r="N206" s="34"/>
    </row>
    <row r="207" ht="20" customHeight="1" spans="1:14">
      <c r="A207" s="13" t="s">
        <v>485</v>
      </c>
      <c r="B207" s="14" t="s">
        <v>486</v>
      </c>
      <c r="C207" s="13" t="s">
        <v>320</v>
      </c>
      <c r="D207" s="14" t="s">
        <v>57</v>
      </c>
      <c r="E207" s="13">
        <v>8</v>
      </c>
      <c r="F207" s="17">
        <v>2</v>
      </c>
      <c r="G207" s="22">
        <v>8</v>
      </c>
      <c r="H207" s="19">
        <v>3</v>
      </c>
      <c r="I207" s="19">
        <f t="shared" si="15"/>
        <v>5</v>
      </c>
      <c r="J207" s="41">
        <f t="shared" si="16"/>
        <v>0.4</v>
      </c>
      <c r="K207" s="42" t="s">
        <v>161</v>
      </c>
      <c r="L207" s="33">
        <v>9</v>
      </c>
      <c r="M207" s="13"/>
      <c r="N207" s="34"/>
    </row>
    <row r="208" ht="20" customHeight="1" spans="1:14">
      <c r="A208" s="13" t="s">
        <v>487</v>
      </c>
      <c r="B208" s="14" t="s">
        <v>488</v>
      </c>
      <c r="C208" s="13" t="s">
        <v>40</v>
      </c>
      <c r="D208" s="14" t="s">
        <v>41</v>
      </c>
      <c r="E208" s="13">
        <v>1</v>
      </c>
      <c r="F208" s="17">
        <v>0</v>
      </c>
      <c r="G208" s="22">
        <v>20</v>
      </c>
      <c r="H208" s="19">
        <v>8</v>
      </c>
      <c r="I208" s="19">
        <f t="shared" si="15"/>
        <v>12</v>
      </c>
      <c r="J208" s="41">
        <f t="shared" si="16"/>
        <v>0</v>
      </c>
      <c r="K208" s="42"/>
      <c r="L208" s="33">
        <v>8</v>
      </c>
      <c r="M208" s="13"/>
      <c r="N208" s="34"/>
    </row>
    <row r="209" ht="20" customHeight="1" spans="1:14">
      <c r="A209" s="13" t="s">
        <v>489</v>
      </c>
      <c r="B209" s="14" t="s">
        <v>490</v>
      </c>
      <c r="C209" s="15" t="s">
        <v>491</v>
      </c>
      <c r="D209" s="16" t="s">
        <v>492</v>
      </c>
      <c r="E209" s="13">
        <v>103</v>
      </c>
      <c r="F209" s="17">
        <v>48</v>
      </c>
      <c r="G209" s="18">
        <v>51</v>
      </c>
      <c r="H209" s="19">
        <v>0</v>
      </c>
      <c r="I209" s="30">
        <v>51</v>
      </c>
      <c r="J209" s="31">
        <v>3.3333</v>
      </c>
      <c r="K209" s="32" t="s">
        <v>266</v>
      </c>
      <c r="L209" s="33">
        <v>17</v>
      </c>
      <c r="M209" s="13"/>
      <c r="N209" s="34"/>
    </row>
    <row r="210" ht="20" customHeight="1" spans="1:14">
      <c r="A210" s="13" t="s">
        <v>489</v>
      </c>
      <c r="B210" s="14" t="s">
        <v>490</v>
      </c>
      <c r="C210" s="15" t="s">
        <v>493</v>
      </c>
      <c r="D210" s="16" t="s">
        <v>494</v>
      </c>
      <c r="E210" s="13">
        <v>96</v>
      </c>
      <c r="F210" s="17">
        <v>50</v>
      </c>
      <c r="G210" s="20"/>
      <c r="H210" s="19">
        <v>0</v>
      </c>
      <c r="I210" s="35"/>
      <c r="J210" s="36"/>
      <c r="K210" s="37"/>
      <c r="L210" s="33">
        <v>9</v>
      </c>
      <c r="M210" s="13"/>
      <c r="N210" s="34"/>
    </row>
    <row r="211" ht="20" customHeight="1" spans="1:14">
      <c r="A211" s="13" t="s">
        <v>489</v>
      </c>
      <c r="B211" s="14" t="s">
        <v>490</v>
      </c>
      <c r="C211" s="15" t="s">
        <v>495</v>
      </c>
      <c r="D211" s="16" t="s">
        <v>496</v>
      </c>
      <c r="E211" s="13">
        <v>98</v>
      </c>
      <c r="F211" s="17">
        <v>51</v>
      </c>
      <c r="G211" s="20"/>
      <c r="H211" s="19">
        <v>0</v>
      </c>
      <c r="I211" s="35"/>
      <c r="J211" s="36"/>
      <c r="K211" s="37"/>
      <c r="L211" s="33">
        <v>16</v>
      </c>
      <c r="M211" s="13"/>
      <c r="N211" s="34"/>
    </row>
    <row r="212" ht="20" customHeight="1" spans="1:14">
      <c r="A212" s="13" t="s">
        <v>489</v>
      </c>
      <c r="B212" s="14" t="s">
        <v>490</v>
      </c>
      <c r="C212" s="15" t="s">
        <v>497</v>
      </c>
      <c r="D212" s="16" t="s">
        <v>498</v>
      </c>
      <c r="E212" s="13">
        <v>29</v>
      </c>
      <c r="F212" s="17">
        <v>18</v>
      </c>
      <c r="G212" s="20"/>
      <c r="H212" s="19">
        <v>0</v>
      </c>
      <c r="I212" s="35"/>
      <c r="J212" s="36"/>
      <c r="K212" s="37"/>
      <c r="L212" s="33">
        <v>11</v>
      </c>
      <c r="M212" s="13"/>
      <c r="N212" s="34"/>
    </row>
    <row r="213" ht="20" customHeight="1" spans="1:14">
      <c r="A213" s="13" t="s">
        <v>489</v>
      </c>
      <c r="B213" s="14" t="s">
        <v>490</v>
      </c>
      <c r="C213" s="15" t="s">
        <v>499</v>
      </c>
      <c r="D213" s="16" t="s">
        <v>500</v>
      </c>
      <c r="E213" s="13">
        <v>16</v>
      </c>
      <c r="F213" s="17">
        <v>3</v>
      </c>
      <c r="G213" s="21"/>
      <c r="H213" s="19">
        <v>0</v>
      </c>
      <c r="I213" s="38"/>
      <c r="J213" s="39"/>
      <c r="K213" s="40"/>
      <c r="L213" s="33">
        <v>1</v>
      </c>
      <c r="M213" s="13"/>
      <c r="N213" s="34"/>
    </row>
    <row r="214" ht="20" customHeight="1" spans="1:14">
      <c r="A214" s="13" t="s">
        <v>489</v>
      </c>
      <c r="B214" s="14" t="s">
        <v>490</v>
      </c>
      <c r="C214" s="15" t="s">
        <v>501</v>
      </c>
      <c r="D214" s="16" t="s">
        <v>502</v>
      </c>
      <c r="E214" s="13">
        <v>5</v>
      </c>
      <c r="F214" s="17">
        <v>2</v>
      </c>
      <c r="G214" s="18">
        <v>21</v>
      </c>
      <c r="H214" s="19">
        <v>0</v>
      </c>
      <c r="I214" s="30">
        <v>21</v>
      </c>
      <c r="J214" s="31">
        <v>2.0952</v>
      </c>
      <c r="K214" s="32" t="s">
        <v>503</v>
      </c>
      <c r="L214" s="33">
        <v>1</v>
      </c>
      <c r="M214" s="13"/>
      <c r="N214" s="34"/>
    </row>
    <row r="215" ht="20" customHeight="1" spans="1:14">
      <c r="A215" s="13" t="s">
        <v>489</v>
      </c>
      <c r="B215" s="14" t="s">
        <v>490</v>
      </c>
      <c r="C215" s="15" t="s">
        <v>504</v>
      </c>
      <c r="D215" s="16" t="s">
        <v>505</v>
      </c>
      <c r="E215" s="13">
        <v>66</v>
      </c>
      <c r="F215" s="17">
        <v>30</v>
      </c>
      <c r="G215" s="20"/>
      <c r="H215" s="19">
        <v>0</v>
      </c>
      <c r="I215" s="35"/>
      <c r="J215" s="36"/>
      <c r="K215" s="37"/>
      <c r="L215" s="33">
        <v>14</v>
      </c>
      <c r="M215" s="13"/>
      <c r="N215" s="34"/>
    </row>
    <row r="216" ht="20" customHeight="1" spans="1:14">
      <c r="A216" s="13" t="s">
        <v>489</v>
      </c>
      <c r="B216" s="14" t="s">
        <v>490</v>
      </c>
      <c r="C216" s="15" t="s">
        <v>506</v>
      </c>
      <c r="D216" s="16" t="s">
        <v>507</v>
      </c>
      <c r="E216" s="13">
        <v>12</v>
      </c>
      <c r="F216" s="17">
        <v>7</v>
      </c>
      <c r="G216" s="20"/>
      <c r="H216" s="19">
        <v>0</v>
      </c>
      <c r="I216" s="35"/>
      <c r="J216" s="36"/>
      <c r="K216" s="37"/>
      <c r="L216" s="33">
        <v>4</v>
      </c>
      <c r="M216" s="13"/>
      <c r="N216" s="34"/>
    </row>
    <row r="217" ht="20" customHeight="1" spans="1:14">
      <c r="A217" s="13" t="s">
        <v>489</v>
      </c>
      <c r="B217" s="14" t="s">
        <v>490</v>
      </c>
      <c r="C217" s="15" t="s">
        <v>508</v>
      </c>
      <c r="D217" s="16" t="s">
        <v>509</v>
      </c>
      <c r="E217" s="13">
        <v>10</v>
      </c>
      <c r="F217" s="17">
        <v>5</v>
      </c>
      <c r="G217" s="21"/>
      <c r="H217" s="19">
        <v>0</v>
      </c>
      <c r="I217" s="38"/>
      <c r="J217" s="39"/>
      <c r="K217" s="40"/>
      <c r="L217" s="33">
        <v>3</v>
      </c>
      <c r="M217" s="13"/>
      <c r="N217" s="34"/>
    </row>
    <row r="218" ht="20" customHeight="1" spans="1:14">
      <c r="A218" s="13" t="s">
        <v>489</v>
      </c>
      <c r="B218" s="14" t="s">
        <v>490</v>
      </c>
      <c r="C218" s="13" t="s">
        <v>510</v>
      </c>
      <c r="D218" s="14" t="s">
        <v>511</v>
      </c>
      <c r="E218" s="13">
        <v>62</v>
      </c>
      <c r="F218" s="17">
        <v>37</v>
      </c>
      <c r="G218" s="22">
        <v>8</v>
      </c>
      <c r="H218" s="19">
        <v>0</v>
      </c>
      <c r="I218" s="19">
        <v>8</v>
      </c>
      <c r="J218" s="41">
        <f t="shared" ref="J218:J222" si="17">F218/I218</f>
        <v>4.625</v>
      </c>
      <c r="K218" s="42" t="s">
        <v>269</v>
      </c>
      <c r="L218" s="33">
        <v>8</v>
      </c>
      <c r="M218" s="13"/>
      <c r="N218" s="34"/>
    </row>
    <row r="219" ht="20" customHeight="1" spans="1:14">
      <c r="A219" s="13" t="s">
        <v>489</v>
      </c>
      <c r="B219" s="14" t="s">
        <v>490</v>
      </c>
      <c r="C219" s="13" t="s">
        <v>512</v>
      </c>
      <c r="D219" s="14" t="s">
        <v>513</v>
      </c>
      <c r="E219" s="13">
        <v>62</v>
      </c>
      <c r="F219" s="17">
        <v>33</v>
      </c>
      <c r="G219" s="22">
        <v>30</v>
      </c>
      <c r="H219" s="19">
        <v>0</v>
      </c>
      <c r="I219" s="19">
        <v>30</v>
      </c>
      <c r="J219" s="41">
        <f t="shared" si="17"/>
        <v>1.1</v>
      </c>
      <c r="K219" s="42" t="s">
        <v>514</v>
      </c>
      <c r="L219" s="33">
        <v>36</v>
      </c>
      <c r="M219" s="14" t="s">
        <v>49</v>
      </c>
      <c r="N219" s="34"/>
    </row>
    <row r="220" ht="20" customHeight="1" spans="1:14">
      <c r="A220" s="13" t="s">
        <v>515</v>
      </c>
      <c r="B220" s="14" t="s">
        <v>516</v>
      </c>
      <c r="C220" s="15" t="s">
        <v>451</v>
      </c>
      <c r="D220" s="16" t="s">
        <v>452</v>
      </c>
      <c r="E220" s="13">
        <v>6</v>
      </c>
      <c r="F220" s="17">
        <v>2</v>
      </c>
      <c r="G220" s="18">
        <v>7</v>
      </c>
      <c r="H220" s="19">
        <v>0</v>
      </c>
      <c r="I220" s="30">
        <v>7</v>
      </c>
      <c r="J220" s="31">
        <v>1.4286</v>
      </c>
      <c r="K220" s="51" t="s">
        <v>204</v>
      </c>
      <c r="L220" s="33">
        <v>1</v>
      </c>
      <c r="M220" s="13"/>
      <c r="N220" s="34"/>
    </row>
    <row r="221" ht="20" customHeight="1" spans="1:14">
      <c r="A221" s="13" t="s">
        <v>515</v>
      </c>
      <c r="B221" s="14" t="s">
        <v>516</v>
      </c>
      <c r="C221" s="15" t="s">
        <v>453</v>
      </c>
      <c r="D221" s="16" t="s">
        <v>454</v>
      </c>
      <c r="E221" s="13">
        <v>13</v>
      </c>
      <c r="F221" s="17">
        <v>8</v>
      </c>
      <c r="G221" s="21"/>
      <c r="H221" s="19">
        <v>0</v>
      </c>
      <c r="I221" s="38"/>
      <c r="J221" s="39"/>
      <c r="K221" s="53"/>
      <c r="L221" s="33">
        <v>6</v>
      </c>
      <c r="M221" s="13"/>
      <c r="N221" s="34"/>
    </row>
    <row r="222" ht="20" customHeight="1" spans="1:14">
      <c r="A222" s="13" t="s">
        <v>515</v>
      </c>
      <c r="B222" s="14" t="s">
        <v>516</v>
      </c>
      <c r="C222" s="13" t="s">
        <v>455</v>
      </c>
      <c r="D222" s="14" t="s">
        <v>454</v>
      </c>
      <c r="E222" s="13">
        <v>9</v>
      </c>
      <c r="F222" s="17">
        <v>3</v>
      </c>
      <c r="G222" s="22">
        <v>8</v>
      </c>
      <c r="H222" s="19">
        <v>0</v>
      </c>
      <c r="I222" s="19">
        <v>8</v>
      </c>
      <c r="J222" s="41">
        <f t="shared" si="17"/>
        <v>0.375</v>
      </c>
      <c r="K222" s="50" t="s">
        <v>204</v>
      </c>
      <c r="L222" s="33">
        <v>8</v>
      </c>
      <c r="M222" s="14" t="s">
        <v>49</v>
      </c>
      <c r="N222" s="34"/>
    </row>
    <row r="223" ht="20" customHeight="1" spans="1:14">
      <c r="A223" s="13" t="s">
        <v>517</v>
      </c>
      <c r="B223" s="14" t="s">
        <v>518</v>
      </c>
      <c r="C223" s="15" t="s">
        <v>451</v>
      </c>
      <c r="D223" s="16" t="s">
        <v>452</v>
      </c>
      <c r="E223" s="13">
        <v>9</v>
      </c>
      <c r="F223" s="17">
        <v>4</v>
      </c>
      <c r="G223" s="18">
        <v>12</v>
      </c>
      <c r="H223" s="19">
        <v>0</v>
      </c>
      <c r="I223" s="30">
        <v>12</v>
      </c>
      <c r="J223" s="31">
        <v>1.4167</v>
      </c>
      <c r="K223" s="51" t="s">
        <v>204</v>
      </c>
      <c r="L223" s="33">
        <v>9</v>
      </c>
      <c r="M223" s="13"/>
      <c r="N223" s="34"/>
    </row>
    <row r="224" ht="20" customHeight="1" spans="1:14">
      <c r="A224" s="13" t="s">
        <v>517</v>
      </c>
      <c r="B224" s="14" t="s">
        <v>518</v>
      </c>
      <c r="C224" s="15" t="s">
        <v>453</v>
      </c>
      <c r="D224" s="16" t="s">
        <v>454</v>
      </c>
      <c r="E224" s="13">
        <v>22</v>
      </c>
      <c r="F224" s="17">
        <v>13</v>
      </c>
      <c r="G224" s="21"/>
      <c r="H224" s="19">
        <v>0</v>
      </c>
      <c r="I224" s="38"/>
      <c r="J224" s="39"/>
      <c r="K224" s="53"/>
      <c r="L224" s="33">
        <v>4</v>
      </c>
      <c r="M224" s="13"/>
      <c r="N224" s="34"/>
    </row>
    <row r="225" ht="20" customHeight="1" spans="1:14">
      <c r="A225" s="13" t="s">
        <v>517</v>
      </c>
      <c r="B225" s="14" t="s">
        <v>518</v>
      </c>
      <c r="C225" s="13" t="s">
        <v>455</v>
      </c>
      <c r="D225" s="14" t="s">
        <v>454</v>
      </c>
      <c r="E225" s="13">
        <v>80</v>
      </c>
      <c r="F225" s="17">
        <v>56</v>
      </c>
      <c r="G225" s="22">
        <v>26</v>
      </c>
      <c r="H225" s="19">
        <v>0</v>
      </c>
      <c r="I225" s="19">
        <v>26</v>
      </c>
      <c r="J225" s="41">
        <f t="shared" ref="J225:J228" si="18">F225/I225</f>
        <v>2.15384615384615</v>
      </c>
      <c r="K225" s="50" t="s">
        <v>204</v>
      </c>
      <c r="L225" s="33">
        <v>31</v>
      </c>
      <c r="M225" s="14" t="s">
        <v>49</v>
      </c>
      <c r="N225" s="34"/>
    </row>
    <row r="226" ht="20" customHeight="1" spans="1:14">
      <c r="A226" s="13" t="s">
        <v>519</v>
      </c>
      <c r="B226" s="14" t="s">
        <v>520</v>
      </c>
      <c r="C226" s="13" t="s">
        <v>504</v>
      </c>
      <c r="D226" s="14" t="s">
        <v>505</v>
      </c>
      <c r="E226" s="13">
        <v>27</v>
      </c>
      <c r="F226" s="17">
        <v>12</v>
      </c>
      <c r="G226" s="22">
        <v>4</v>
      </c>
      <c r="H226" s="19">
        <v>0</v>
      </c>
      <c r="I226" s="19">
        <v>4</v>
      </c>
      <c r="J226" s="41">
        <f t="shared" si="18"/>
        <v>3</v>
      </c>
      <c r="K226" s="42" t="s">
        <v>521</v>
      </c>
      <c r="L226" s="33">
        <v>4</v>
      </c>
      <c r="M226" s="13"/>
      <c r="N226" s="34"/>
    </row>
    <row r="227" ht="20" customHeight="1" spans="1:14">
      <c r="A227" s="13" t="s">
        <v>519</v>
      </c>
      <c r="B227" s="14" t="s">
        <v>520</v>
      </c>
      <c r="C227" s="13" t="s">
        <v>506</v>
      </c>
      <c r="D227" s="14" t="s">
        <v>507</v>
      </c>
      <c r="E227" s="13">
        <v>32</v>
      </c>
      <c r="F227" s="17">
        <v>19</v>
      </c>
      <c r="G227" s="22">
        <v>5</v>
      </c>
      <c r="H227" s="19">
        <v>0</v>
      </c>
      <c r="I227" s="19">
        <v>5</v>
      </c>
      <c r="J227" s="41">
        <f t="shared" si="18"/>
        <v>3.8</v>
      </c>
      <c r="K227" s="42" t="s">
        <v>94</v>
      </c>
      <c r="L227" s="33">
        <v>6</v>
      </c>
      <c r="M227" s="13"/>
      <c r="N227" s="34"/>
    </row>
    <row r="228" ht="20" customHeight="1" spans="1:14">
      <c r="A228" s="13" t="s">
        <v>519</v>
      </c>
      <c r="B228" s="14" t="s">
        <v>520</v>
      </c>
      <c r="C228" s="13" t="s">
        <v>512</v>
      </c>
      <c r="D228" s="14" t="s">
        <v>513</v>
      </c>
      <c r="E228" s="13">
        <v>40</v>
      </c>
      <c r="F228" s="17">
        <v>16</v>
      </c>
      <c r="G228" s="22">
        <v>10</v>
      </c>
      <c r="H228" s="19">
        <v>0</v>
      </c>
      <c r="I228" s="19">
        <v>10</v>
      </c>
      <c r="J228" s="41">
        <f t="shared" si="18"/>
        <v>1.6</v>
      </c>
      <c r="K228" s="42" t="s">
        <v>522</v>
      </c>
      <c r="L228" s="33">
        <v>14</v>
      </c>
      <c r="M228" s="14" t="s">
        <v>49</v>
      </c>
      <c r="N228" s="34"/>
    </row>
    <row r="229" ht="20" customHeight="1" spans="1:14">
      <c r="A229" s="13" t="s">
        <v>523</v>
      </c>
      <c r="B229" s="14" t="s">
        <v>524</v>
      </c>
      <c r="C229" s="15" t="s">
        <v>525</v>
      </c>
      <c r="D229" s="16" t="s">
        <v>526</v>
      </c>
      <c r="E229" s="13">
        <v>4</v>
      </c>
      <c r="F229" s="17">
        <v>0</v>
      </c>
      <c r="G229" s="18">
        <v>14</v>
      </c>
      <c r="H229" s="19">
        <v>0</v>
      </c>
      <c r="I229" s="30">
        <v>13</v>
      </c>
      <c r="J229" s="31">
        <v>2.1538</v>
      </c>
      <c r="K229" s="51" t="s">
        <v>204</v>
      </c>
      <c r="L229" s="33">
        <v>2</v>
      </c>
      <c r="M229" s="13"/>
      <c r="N229" s="34"/>
    </row>
    <row r="230" ht="20" customHeight="1" spans="1:14">
      <c r="A230" s="13" t="s">
        <v>523</v>
      </c>
      <c r="B230" s="14" t="s">
        <v>524</v>
      </c>
      <c r="C230" s="15" t="s">
        <v>527</v>
      </c>
      <c r="D230" s="16" t="s">
        <v>528</v>
      </c>
      <c r="E230" s="13">
        <v>6</v>
      </c>
      <c r="F230" s="17">
        <v>3</v>
      </c>
      <c r="G230" s="20"/>
      <c r="H230" s="19">
        <v>1</v>
      </c>
      <c r="I230" s="35"/>
      <c r="J230" s="36"/>
      <c r="K230" s="52"/>
      <c r="L230" s="33">
        <v>4</v>
      </c>
      <c r="M230" s="13"/>
      <c r="N230" s="34"/>
    </row>
    <row r="231" ht="20" customHeight="1" spans="1:14">
      <c r="A231" s="13" t="s">
        <v>523</v>
      </c>
      <c r="B231" s="14" t="s">
        <v>524</v>
      </c>
      <c r="C231" s="15" t="s">
        <v>529</v>
      </c>
      <c r="D231" s="16" t="s">
        <v>530</v>
      </c>
      <c r="E231" s="13">
        <v>42</v>
      </c>
      <c r="F231" s="17">
        <v>25</v>
      </c>
      <c r="G231" s="21"/>
      <c r="H231" s="19">
        <v>0</v>
      </c>
      <c r="I231" s="38"/>
      <c r="J231" s="39"/>
      <c r="K231" s="53"/>
      <c r="L231" s="33">
        <v>10</v>
      </c>
      <c r="M231" s="13"/>
      <c r="N231" s="34"/>
    </row>
    <row r="232" ht="20" customHeight="1" spans="1:14">
      <c r="A232" s="13" t="s">
        <v>523</v>
      </c>
      <c r="B232" s="14" t="s">
        <v>524</v>
      </c>
      <c r="C232" s="13" t="s">
        <v>531</v>
      </c>
      <c r="D232" s="14" t="s">
        <v>532</v>
      </c>
      <c r="E232" s="13">
        <v>14</v>
      </c>
      <c r="F232" s="17">
        <v>6</v>
      </c>
      <c r="G232" s="22">
        <v>6</v>
      </c>
      <c r="H232" s="19">
        <v>0</v>
      </c>
      <c r="I232" s="19">
        <v>6</v>
      </c>
      <c r="J232" s="41">
        <f t="shared" ref="J232:J270" si="19">F232/I232</f>
        <v>1</v>
      </c>
      <c r="K232" s="50" t="s">
        <v>204</v>
      </c>
      <c r="L232" s="33">
        <v>6</v>
      </c>
      <c r="M232" s="13"/>
      <c r="N232" s="34"/>
    </row>
    <row r="233" ht="20" customHeight="1" spans="1:14">
      <c r="A233" s="13" t="s">
        <v>523</v>
      </c>
      <c r="B233" s="14" t="s">
        <v>524</v>
      </c>
      <c r="C233" s="13" t="s">
        <v>533</v>
      </c>
      <c r="D233" s="14" t="s">
        <v>534</v>
      </c>
      <c r="E233" s="13">
        <v>97</v>
      </c>
      <c r="F233" s="17">
        <v>56</v>
      </c>
      <c r="G233" s="22">
        <v>18</v>
      </c>
      <c r="H233" s="19">
        <v>0</v>
      </c>
      <c r="I233" s="19">
        <v>18</v>
      </c>
      <c r="J233" s="41">
        <f t="shared" si="19"/>
        <v>3.11111111111111</v>
      </c>
      <c r="K233" s="42" t="s">
        <v>425</v>
      </c>
      <c r="L233" s="33">
        <v>22</v>
      </c>
      <c r="M233" s="14" t="s">
        <v>49</v>
      </c>
      <c r="N233" s="34"/>
    </row>
    <row r="234" ht="20" customHeight="1" spans="1:14">
      <c r="A234" s="13" t="s">
        <v>535</v>
      </c>
      <c r="B234" s="14" t="s">
        <v>536</v>
      </c>
      <c r="C234" s="13" t="s">
        <v>537</v>
      </c>
      <c r="D234" s="14" t="s">
        <v>538</v>
      </c>
      <c r="E234" s="13">
        <v>2</v>
      </c>
      <c r="F234" s="17">
        <v>1</v>
      </c>
      <c r="G234" s="22">
        <v>1</v>
      </c>
      <c r="H234" s="19">
        <v>0</v>
      </c>
      <c r="I234" s="19">
        <v>1</v>
      </c>
      <c r="J234" s="41">
        <f t="shared" si="19"/>
        <v>1</v>
      </c>
      <c r="K234" s="50" t="s">
        <v>204</v>
      </c>
      <c r="L234" s="33">
        <v>1</v>
      </c>
      <c r="M234" s="13"/>
      <c r="N234" s="34"/>
    </row>
    <row r="235" ht="20" customHeight="1" spans="1:14">
      <c r="A235" s="13" t="s">
        <v>535</v>
      </c>
      <c r="B235" s="14" t="s">
        <v>536</v>
      </c>
      <c r="C235" s="13" t="s">
        <v>539</v>
      </c>
      <c r="D235" s="14" t="s">
        <v>540</v>
      </c>
      <c r="E235" s="13">
        <v>8</v>
      </c>
      <c r="F235" s="17">
        <v>6</v>
      </c>
      <c r="G235" s="22">
        <v>2</v>
      </c>
      <c r="H235" s="19">
        <v>0</v>
      </c>
      <c r="I235" s="19">
        <v>2</v>
      </c>
      <c r="J235" s="41">
        <f t="shared" si="19"/>
        <v>3</v>
      </c>
      <c r="K235" s="50" t="s">
        <v>204</v>
      </c>
      <c r="L235" s="33">
        <v>4</v>
      </c>
      <c r="M235" s="13"/>
      <c r="N235" s="34"/>
    </row>
    <row r="236" ht="20" customHeight="1" spans="1:14">
      <c r="A236" s="13" t="s">
        <v>535</v>
      </c>
      <c r="B236" s="14" t="s">
        <v>536</v>
      </c>
      <c r="C236" s="13" t="s">
        <v>541</v>
      </c>
      <c r="D236" s="14" t="s">
        <v>542</v>
      </c>
      <c r="E236" s="13">
        <v>10</v>
      </c>
      <c r="F236" s="17">
        <v>5</v>
      </c>
      <c r="G236" s="22">
        <v>3</v>
      </c>
      <c r="H236" s="19">
        <v>0</v>
      </c>
      <c r="I236" s="19">
        <v>3</v>
      </c>
      <c r="J236" s="41">
        <f t="shared" si="19"/>
        <v>1.66666666666667</v>
      </c>
      <c r="K236" s="50" t="s">
        <v>204</v>
      </c>
      <c r="L236" s="33">
        <v>4</v>
      </c>
      <c r="M236" s="13"/>
      <c r="N236" s="34"/>
    </row>
    <row r="237" ht="20" customHeight="1" spans="1:14">
      <c r="A237" s="13" t="s">
        <v>535</v>
      </c>
      <c r="B237" s="14" t="s">
        <v>536</v>
      </c>
      <c r="C237" s="13" t="s">
        <v>543</v>
      </c>
      <c r="D237" s="14" t="s">
        <v>544</v>
      </c>
      <c r="E237" s="13">
        <v>4</v>
      </c>
      <c r="F237" s="17">
        <v>1</v>
      </c>
      <c r="G237" s="22">
        <v>1</v>
      </c>
      <c r="H237" s="19">
        <v>0</v>
      </c>
      <c r="I237" s="19">
        <v>1</v>
      </c>
      <c r="J237" s="41">
        <f t="shared" si="19"/>
        <v>1</v>
      </c>
      <c r="K237" s="50" t="s">
        <v>204</v>
      </c>
      <c r="L237" s="33">
        <v>1</v>
      </c>
      <c r="M237" s="13"/>
      <c r="N237" s="34"/>
    </row>
    <row r="238" ht="20" customHeight="1" spans="1:14">
      <c r="A238" s="13" t="s">
        <v>535</v>
      </c>
      <c r="B238" s="14" t="s">
        <v>536</v>
      </c>
      <c r="C238" s="13" t="s">
        <v>545</v>
      </c>
      <c r="D238" s="14" t="s">
        <v>546</v>
      </c>
      <c r="E238" s="13">
        <v>7</v>
      </c>
      <c r="F238" s="17">
        <v>2</v>
      </c>
      <c r="G238" s="22">
        <v>1</v>
      </c>
      <c r="H238" s="19">
        <v>0</v>
      </c>
      <c r="I238" s="19">
        <v>1</v>
      </c>
      <c r="J238" s="41">
        <f t="shared" si="19"/>
        <v>2</v>
      </c>
      <c r="K238" s="50" t="s">
        <v>204</v>
      </c>
      <c r="L238" s="33">
        <v>1</v>
      </c>
      <c r="M238" s="13"/>
      <c r="N238" s="34"/>
    </row>
    <row r="239" ht="20" customHeight="1" spans="1:14">
      <c r="A239" s="13" t="s">
        <v>535</v>
      </c>
      <c r="B239" s="14" t="s">
        <v>536</v>
      </c>
      <c r="C239" s="13" t="s">
        <v>547</v>
      </c>
      <c r="D239" s="14" t="s">
        <v>548</v>
      </c>
      <c r="E239" s="13">
        <v>6</v>
      </c>
      <c r="F239" s="17">
        <v>2</v>
      </c>
      <c r="G239" s="22">
        <v>1</v>
      </c>
      <c r="H239" s="19">
        <v>0</v>
      </c>
      <c r="I239" s="19">
        <v>1</v>
      </c>
      <c r="J239" s="41">
        <f t="shared" si="19"/>
        <v>2</v>
      </c>
      <c r="K239" s="50" t="s">
        <v>204</v>
      </c>
      <c r="L239" s="33">
        <v>1</v>
      </c>
      <c r="M239" s="13"/>
      <c r="N239" s="34"/>
    </row>
    <row r="240" ht="20" customHeight="1" spans="1:14">
      <c r="A240" s="13" t="s">
        <v>535</v>
      </c>
      <c r="B240" s="14" t="s">
        <v>536</v>
      </c>
      <c r="C240" s="13" t="s">
        <v>549</v>
      </c>
      <c r="D240" s="14" t="s">
        <v>550</v>
      </c>
      <c r="E240" s="13">
        <v>6</v>
      </c>
      <c r="F240" s="17">
        <v>4</v>
      </c>
      <c r="G240" s="22">
        <v>2</v>
      </c>
      <c r="H240" s="19">
        <v>0</v>
      </c>
      <c r="I240" s="19">
        <v>2</v>
      </c>
      <c r="J240" s="41">
        <f t="shared" si="19"/>
        <v>2</v>
      </c>
      <c r="K240" s="50" t="s">
        <v>204</v>
      </c>
      <c r="L240" s="33">
        <v>3</v>
      </c>
      <c r="M240" s="13"/>
      <c r="N240" s="34"/>
    </row>
    <row r="241" ht="20" customHeight="1" spans="1:14">
      <c r="A241" s="13" t="s">
        <v>535</v>
      </c>
      <c r="B241" s="14" t="s">
        <v>536</v>
      </c>
      <c r="C241" s="13" t="s">
        <v>551</v>
      </c>
      <c r="D241" s="14" t="s">
        <v>552</v>
      </c>
      <c r="E241" s="13">
        <v>17</v>
      </c>
      <c r="F241" s="17">
        <v>13</v>
      </c>
      <c r="G241" s="22">
        <v>4</v>
      </c>
      <c r="H241" s="19">
        <v>0</v>
      </c>
      <c r="I241" s="19">
        <v>4</v>
      </c>
      <c r="J241" s="41">
        <f t="shared" si="19"/>
        <v>3.25</v>
      </c>
      <c r="K241" s="50" t="s">
        <v>204</v>
      </c>
      <c r="L241" s="33">
        <v>6</v>
      </c>
      <c r="M241" s="13"/>
      <c r="N241" s="34"/>
    </row>
    <row r="242" ht="20" customHeight="1" spans="1:14">
      <c r="A242" s="13" t="s">
        <v>535</v>
      </c>
      <c r="B242" s="14" t="s">
        <v>536</v>
      </c>
      <c r="C242" s="13" t="s">
        <v>553</v>
      </c>
      <c r="D242" s="14" t="s">
        <v>542</v>
      </c>
      <c r="E242" s="13">
        <v>73</v>
      </c>
      <c r="F242" s="17">
        <v>21</v>
      </c>
      <c r="G242" s="22">
        <v>6</v>
      </c>
      <c r="H242" s="19">
        <v>0</v>
      </c>
      <c r="I242" s="19">
        <v>6</v>
      </c>
      <c r="J242" s="41">
        <f t="shared" si="19"/>
        <v>3.5</v>
      </c>
      <c r="K242" s="50" t="s">
        <v>204</v>
      </c>
      <c r="L242" s="33">
        <v>8</v>
      </c>
      <c r="M242" s="14" t="s">
        <v>49</v>
      </c>
      <c r="N242" s="34"/>
    </row>
    <row r="243" ht="20" customHeight="1" spans="1:14">
      <c r="A243" s="13" t="s">
        <v>535</v>
      </c>
      <c r="B243" s="14" t="s">
        <v>536</v>
      </c>
      <c r="C243" s="13" t="s">
        <v>554</v>
      </c>
      <c r="D243" s="14" t="s">
        <v>544</v>
      </c>
      <c r="E243" s="13">
        <v>12</v>
      </c>
      <c r="F243" s="17">
        <v>3</v>
      </c>
      <c r="G243" s="22">
        <v>2</v>
      </c>
      <c r="H243" s="19">
        <v>0</v>
      </c>
      <c r="I243" s="19">
        <v>2</v>
      </c>
      <c r="J243" s="41">
        <f t="shared" si="19"/>
        <v>1.5</v>
      </c>
      <c r="K243" s="50" t="s">
        <v>204</v>
      </c>
      <c r="L243" s="33">
        <v>2</v>
      </c>
      <c r="M243" s="14" t="s">
        <v>49</v>
      </c>
      <c r="N243" s="34"/>
    </row>
    <row r="244" ht="20" customHeight="1" spans="1:14">
      <c r="A244" s="13" t="s">
        <v>535</v>
      </c>
      <c r="B244" s="14" t="s">
        <v>536</v>
      </c>
      <c r="C244" s="13" t="s">
        <v>555</v>
      </c>
      <c r="D244" s="48" t="s">
        <v>548</v>
      </c>
      <c r="E244" s="13">
        <v>57</v>
      </c>
      <c r="F244" s="17">
        <v>16</v>
      </c>
      <c r="G244" s="22">
        <v>6</v>
      </c>
      <c r="H244" s="19">
        <v>1</v>
      </c>
      <c r="I244" s="19">
        <v>5</v>
      </c>
      <c r="J244" s="41">
        <f t="shared" si="19"/>
        <v>3.2</v>
      </c>
      <c r="K244" s="50" t="s">
        <v>204</v>
      </c>
      <c r="L244" s="54">
        <v>6</v>
      </c>
      <c r="M244" s="14" t="s">
        <v>49</v>
      </c>
      <c r="N244" s="34"/>
    </row>
    <row r="245" ht="20" customHeight="1" spans="1:14">
      <c r="A245" s="13" t="s">
        <v>535</v>
      </c>
      <c r="B245" s="14" t="s">
        <v>536</v>
      </c>
      <c r="C245" s="13" t="s">
        <v>556</v>
      </c>
      <c r="D245" s="14" t="s">
        <v>552</v>
      </c>
      <c r="E245" s="13">
        <v>84</v>
      </c>
      <c r="F245" s="17">
        <v>14</v>
      </c>
      <c r="G245" s="22">
        <v>9</v>
      </c>
      <c r="H245" s="19">
        <v>0</v>
      </c>
      <c r="I245" s="19">
        <v>9</v>
      </c>
      <c r="J245" s="41">
        <f t="shared" si="19"/>
        <v>1.55555555555556</v>
      </c>
      <c r="K245" s="50" t="s">
        <v>204</v>
      </c>
      <c r="L245" s="33">
        <v>11</v>
      </c>
      <c r="M245" s="14" t="s">
        <v>49</v>
      </c>
      <c r="N245" s="34"/>
    </row>
    <row r="246" ht="20" customHeight="1" spans="1:14">
      <c r="A246" s="13" t="s">
        <v>557</v>
      </c>
      <c r="B246" s="14" t="s">
        <v>558</v>
      </c>
      <c r="C246" s="13" t="s">
        <v>559</v>
      </c>
      <c r="D246" s="14" t="s">
        <v>560</v>
      </c>
      <c r="E246" s="13">
        <v>207</v>
      </c>
      <c r="F246" s="17">
        <v>63</v>
      </c>
      <c r="G246" s="22">
        <v>16</v>
      </c>
      <c r="H246" s="19">
        <v>1</v>
      </c>
      <c r="I246" s="19">
        <v>15</v>
      </c>
      <c r="J246" s="41">
        <f t="shared" si="19"/>
        <v>4.2</v>
      </c>
      <c r="K246" s="42" t="s">
        <v>561</v>
      </c>
      <c r="L246" s="33">
        <v>20</v>
      </c>
      <c r="M246" s="14" t="s">
        <v>49</v>
      </c>
      <c r="N246" s="34"/>
    </row>
    <row r="247" ht="20" customHeight="1" spans="1:14">
      <c r="A247" s="13" t="s">
        <v>562</v>
      </c>
      <c r="B247" s="14" t="s">
        <v>563</v>
      </c>
      <c r="C247" s="13" t="s">
        <v>248</v>
      </c>
      <c r="D247" s="48" t="s">
        <v>249</v>
      </c>
      <c r="E247" s="13">
        <v>1</v>
      </c>
      <c r="F247" s="17">
        <v>0</v>
      </c>
      <c r="G247" s="22">
        <v>6</v>
      </c>
      <c r="H247" s="19">
        <v>0</v>
      </c>
      <c r="I247" s="19">
        <v>6</v>
      </c>
      <c r="J247" s="41">
        <f t="shared" si="19"/>
        <v>0</v>
      </c>
      <c r="K247" s="50" t="s">
        <v>204</v>
      </c>
      <c r="L247" s="33">
        <v>6</v>
      </c>
      <c r="M247" s="13"/>
      <c r="N247" s="34"/>
    </row>
    <row r="248" ht="20" customHeight="1" spans="1:14">
      <c r="A248" s="13" t="s">
        <v>562</v>
      </c>
      <c r="B248" s="14" t="s">
        <v>563</v>
      </c>
      <c r="C248" s="69" t="s">
        <v>255</v>
      </c>
      <c r="D248" s="48" t="s">
        <v>249</v>
      </c>
      <c r="E248" s="24">
        <v>0</v>
      </c>
      <c r="F248" s="17">
        <v>0</v>
      </c>
      <c r="G248" s="22">
        <v>10</v>
      </c>
      <c r="H248" s="19">
        <v>0</v>
      </c>
      <c r="I248" s="19">
        <v>10</v>
      </c>
      <c r="J248" s="41">
        <f t="shared" si="19"/>
        <v>0</v>
      </c>
      <c r="K248" s="50" t="s">
        <v>204</v>
      </c>
      <c r="L248" s="33">
        <v>2</v>
      </c>
      <c r="M248" s="14" t="s">
        <v>49</v>
      </c>
      <c r="N248" s="34"/>
    </row>
    <row r="249" ht="20" customHeight="1" spans="1:14">
      <c r="A249" s="13" t="s">
        <v>564</v>
      </c>
      <c r="B249" s="14" t="s">
        <v>565</v>
      </c>
      <c r="C249" s="13" t="s">
        <v>566</v>
      </c>
      <c r="D249" s="14" t="s">
        <v>452</v>
      </c>
      <c r="E249" s="13">
        <v>6</v>
      </c>
      <c r="F249" s="17">
        <v>2</v>
      </c>
      <c r="G249" s="22">
        <v>5</v>
      </c>
      <c r="H249" s="19">
        <v>0</v>
      </c>
      <c r="I249" s="19">
        <v>5</v>
      </c>
      <c r="J249" s="41">
        <f t="shared" si="19"/>
        <v>0.4</v>
      </c>
      <c r="K249" s="42" t="s">
        <v>275</v>
      </c>
      <c r="L249" s="33">
        <v>5</v>
      </c>
      <c r="M249" s="13"/>
      <c r="N249" s="34"/>
    </row>
    <row r="250" ht="20" customHeight="1" spans="1:14">
      <c r="A250" s="13" t="s">
        <v>567</v>
      </c>
      <c r="B250" s="14" t="s">
        <v>568</v>
      </c>
      <c r="C250" s="13" t="s">
        <v>569</v>
      </c>
      <c r="D250" s="14" t="s">
        <v>570</v>
      </c>
      <c r="E250" s="13">
        <v>14</v>
      </c>
      <c r="F250" s="17">
        <v>6</v>
      </c>
      <c r="G250" s="22">
        <v>5</v>
      </c>
      <c r="H250" s="19">
        <v>3</v>
      </c>
      <c r="I250" s="19">
        <v>2</v>
      </c>
      <c r="J250" s="41">
        <f t="shared" si="19"/>
        <v>3</v>
      </c>
      <c r="K250" s="50" t="s">
        <v>204</v>
      </c>
      <c r="L250" s="33">
        <v>5</v>
      </c>
      <c r="M250" s="14" t="s">
        <v>49</v>
      </c>
      <c r="N250" s="34"/>
    </row>
    <row r="251" ht="20" customHeight="1" spans="1:14">
      <c r="A251" s="13" t="s">
        <v>567</v>
      </c>
      <c r="B251" s="14" t="s">
        <v>568</v>
      </c>
      <c r="C251" s="13" t="s">
        <v>571</v>
      </c>
      <c r="D251" s="14" t="s">
        <v>572</v>
      </c>
      <c r="E251" s="13">
        <v>8</v>
      </c>
      <c r="F251" s="17">
        <v>2</v>
      </c>
      <c r="G251" s="22">
        <v>5</v>
      </c>
      <c r="H251" s="19">
        <v>0</v>
      </c>
      <c r="I251" s="19">
        <v>5</v>
      </c>
      <c r="J251" s="41">
        <f t="shared" si="19"/>
        <v>0.4</v>
      </c>
      <c r="K251" s="50" t="s">
        <v>204</v>
      </c>
      <c r="L251" s="33">
        <v>5</v>
      </c>
      <c r="M251" s="14" t="s">
        <v>49</v>
      </c>
      <c r="N251" s="34"/>
    </row>
    <row r="252" ht="20" customHeight="1" spans="1:14">
      <c r="A252" s="13" t="s">
        <v>573</v>
      </c>
      <c r="B252" s="14" t="s">
        <v>574</v>
      </c>
      <c r="C252" s="13" t="s">
        <v>575</v>
      </c>
      <c r="D252" s="14" t="s">
        <v>576</v>
      </c>
      <c r="E252" s="13">
        <v>8</v>
      </c>
      <c r="F252" s="17">
        <v>6</v>
      </c>
      <c r="G252" s="22">
        <v>4</v>
      </c>
      <c r="H252" s="19">
        <v>0</v>
      </c>
      <c r="I252" s="19">
        <v>4</v>
      </c>
      <c r="J252" s="41">
        <f t="shared" si="19"/>
        <v>1.5</v>
      </c>
      <c r="K252" s="42" t="s">
        <v>247</v>
      </c>
      <c r="L252" s="33">
        <v>5</v>
      </c>
      <c r="M252" s="13"/>
      <c r="N252" s="34"/>
    </row>
    <row r="253" ht="20" customHeight="1" spans="1:14">
      <c r="A253" s="13" t="s">
        <v>577</v>
      </c>
      <c r="B253" s="14" t="s">
        <v>578</v>
      </c>
      <c r="C253" s="13" t="s">
        <v>413</v>
      </c>
      <c r="D253" s="14" t="s">
        <v>391</v>
      </c>
      <c r="E253" s="13">
        <v>22</v>
      </c>
      <c r="F253" s="17">
        <v>9</v>
      </c>
      <c r="G253" s="22">
        <v>12</v>
      </c>
      <c r="H253" s="19">
        <v>0</v>
      </c>
      <c r="I253" s="19">
        <v>12</v>
      </c>
      <c r="J253" s="41">
        <f t="shared" si="19"/>
        <v>0.75</v>
      </c>
      <c r="K253" s="50" t="s">
        <v>204</v>
      </c>
      <c r="L253" s="33">
        <v>12</v>
      </c>
      <c r="M253" s="14" t="s">
        <v>49</v>
      </c>
      <c r="N253" s="34"/>
    </row>
    <row r="254" ht="20" customHeight="1" spans="1:14">
      <c r="A254" s="13" t="s">
        <v>577</v>
      </c>
      <c r="B254" s="14" t="s">
        <v>578</v>
      </c>
      <c r="C254" s="13" t="s">
        <v>415</v>
      </c>
      <c r="D254" s="14" t="s">
        <v>395</v>
      </c>
      <c r="E254" s="13">
        <v>0</v>
      </c>
      <c r="F254" s="17">
        <v>0</v>
      </c>
      <c r="G254" s="22">
        <v>1</v>
      </c>
      <c r="H254" s="19">
        <v>0</v>
      </c>
      <c r="I254" s="19">
        <v>1</v>
      </c>
      <c r="J254" s="41">
        <f t="shared" si="19"/>
        <v>0</v>
      </c>
      <c r="K254" s="50" t="s">
        <v>204</v>
      </c>
      <c r="L254" s="33">
        <v>1</v>
      </c>
      <c r="M254" s="14" t="s">
        <v>49</v>
      </c>
      <c r="N254" s="34"/>
    </row>
    <row r="255" ht="20" customHeight="1" spans="1:14">
      <c r="A255" s="13" t="s">
        <v>577</v>
      </c>
      <c r="B255" s="14" t="s">
        <v>578</v>
      </c>
      <c r="C255" s="13" t="s">
        <v>420</v>
      </c>
      <c r="D255" s="14" t="s">
        <v>399</v>
      </c>
      <c r="E255" s="13">
        <v>0</v>
      </c>
      <c r="F255" s="17">
        <v>0</v>
      </c>
      <c r="G255" s="22">
        <v>1</v>
      </c>
      <c r="H255" s="19">
        <v>0</v>
      </c>
      <c r="I255" s="19">
        <v>1</v>
      </c>
      <c r="J255" s="41">
        <f t="shared" si="19"/>
        <v>0</v>
      </c>
      <c r="K255" s="50" t="s">
        <v>204</v>
      </c>
      <c r="L255" s="33">
        <v>1</v>
      </c>
      <c r="M255" s="14" t="s">
        <v>49</v>
      </c>
      <c r="N255" s="34"/>
    </row>
    <row r="256" ht="20" customHeight="1" spans="1:14">
      <c r="A256" s="13" t="s">
        <v>577</v>
      </c>
      <c r="B256" s="14" t="s">
        <v>578</v>
      </c>
      <c r="C256" s="13" t="s">
        <v>422</v>
      </c>
      <c r="D256" s="14" t="s">
        <v>423</v>
      </c>
      <c r="E256" s="13">
        <v>1</v>
      </c>
      <c r="F256" s="17">
        <v>0</v>
      </c>
      <c r="G256" s="22">
        <v>1</v>
      </c>
      <c r="H256" s="19">
        <v>0</v>
      </c>
      <c r="I256" s="19">
        <v>1</v>
      </c>
      <c r="J256" s="41">
        <f t="shared" si="19"/>
        <v>0</v>
      </c>
      <c r="K256" s="50" t="s">
        <v>204</v>
      </c>
      <c r="L256" s="33">
        <v>2</v>
      </c>
      <c r="M256" s="14" t="s">
        <v>49</v>
      </c>
      <c r="N256" s="34"/>
    </row>
    <row r="257" ht="20" customHeight="1" spans="1:14">
      <c r="A257" s="13" t="s">
        <v>577</v>
      </c>
      <c r="B257" s="14" t="s">
        <v>578</v>
      </c>
      <c r="C257" s="13" t="s">
        <v>424</v>
      </c>
      <c r="D257" s="14" t="s">
        <v>401</v>
      </c>
      <c r="E257" s="13">
        <v>12</v>
      </c>
      <c r="F257" s="17">
        <v>6</v>
      </c>
      <c r="G257" s="22">
        <v>9</v>
      </c>
      <c r="H257" s="19">
        <v>0</v>
      </c>
      <c r="I257" s="19">
        <v>9</v>
      </c>
      <c r="J257" s="41">
        <f t="shared" si="19"/>
        <v>0.666666666666667</v>
      </c>
      <c r="K257" s="50" t="s">
        <v>204</v>
      </c>
      <c r="L257" s="33">
        <v>9</v>
      </c>
      <c r="M257" s="14" t="s">
        <v>49</v>
      </c>
      <c r="N257" s="34"/>
    </row>
    <row r="258" ht="20" customHeight="1" spans="1:14">
      <c r="A258" s="13" t="s">
        <v>577</v>
      </c>
      <c r="B258" s="14" t="s">
        <v>578</v>
      </c>
      <c r="C258" s="13" t="s">
        <v>430</v>
      </c>
      <c r="D258" s="14" t="s">
        <v>431</v>
      </c>
      <c r="E258" s="13">
        <v>0</v>
      </c>
      <c r="F258" s="17">
        <v>0</v>
      </c>
      <c r="G258" s="22">
        <v>1</v>
      </c>
      <c r="H258" s="19">
        <v>0</v>
      </c>
      <c r="I258" s="19">
        <v>1</v>
      </c>
      <c r="J258" s="41">
        <f t="shared" si="19"/>
        <v>0</v>
      </c>
      <c r="K258" s="50" t="s">
        <v>204</v>
      </c>
      <c r="L258" s="33">
        <v>1</v>
      </c>
      <c r="M258" s="14" t="s">
        <v>49</v>
      </c>
      <c r="N258" s="34"/>
    </row>
    <row r="259" ht="20" customHeight="1" spans="1:14">
      <c r="A259" s="13" t="s">
        <v>577</v>
      </c>
      <c r="B259" s="14" t="s">
        <v>578</v>
      </c>
      <c r="C259" s="13" t="s">
        <v>433</v>
      </c>
      <c r="D259" s="14" t="s">
        <v>408</v>
      </c>
      <c r="E259" s="13">
        <v>1</v>
      </c>
      <c r="F259" s="17">
        <v>0</v>
      </c>
      <c r="G259" s="22">
        <v>1</v>
      </c>
      <c r="H259" s="19">
        <v>1</v>
      </c>
      <c r="I259" s="19">
        <v>0</v>
      </c>
      <c r="J259" s="41" t="e">
        <f t="shared" si="19"/>
        <v>#DIV/0!</v>
      </c>
      <c r="K259" s="50" t="s">
        <v>204</v>
      </c>
      <c r="L259" s="33">
        <v>2</v>
      </c>
      <c r="M259" s="14" t="s">
        <v>49</v>
      </c>
      <c r="N259" s="34"/>
    </row>
    <row r="260" ht="20" customHeight="1" spans="1:14">
      <c r="A260" s="13" t="s">
        <v>577</v>
      </c>
      <c r="B260" s="14" t="s">
        <v>578</v>
      </c>
      <c r="C260" s="13" t="s">
        <v>435</v>
      </c>
      <c r="D260" s="14" t="s">
        <v>410</v>
      </c>
      <c r="E260" s="13">
        <v>4</v>
      </c>
      <c r="F260" s="17">
        <v>1</v>
      </c>
      <c r="G260" s="22">
        <v>1</v>
      </c>
      <c r="H260" s="19">
        <v>0</v>
      </c>
      <c r="I260" s="19">
        <v>1</v>
      </c>
      <c r="J260" s="41">
        <f t="shared" si="19"/>
        <v>1</v>
      </c>
      <c r="K260" s="50" t="s">
        <v>204</v>
      </c>
      <c r="L260" s="33">
        <v>1</v>
      </c>
      <c r="M260" s="14" t="s">
        <v>49</v>
      </c>
      <c r="N260" s="34"/>
    </row>
    <row r="261" ht="20" customHeight="1" spans="1:14">
      <c r="A261" s="13" t="s">
        <v>577</v>
      </c>
      <c r="B261" s="14" t="s">
        <v>578</v>
      </c>
      <c r="C261" s="13" t="s">
        <v>437</v>
      </c>
      <c r="D261" s="14" t="s">
        <v>438</v>
      </c>
      <c r="E261" s="13">
        <v>1</v>
      </c>
      <c r="F261" s="17">
        <v>0</v>
      </c>
      <c r="G261" s="22">
        <v>1</v>
      </c>
      <c r="H261" s="19">
        <v>0</v>
      </c>
      <c r="I261" s="19">
        <v>1</v>
      </c>
      <c r="J261" s="41">
        <f t="shared" si="19"/>
        <v>0</v>
      </c>
      <c r="K261" s="50" t="s">
        <v>204</v>
      </c>
      <c r="L261" s="33">
        <v>1</v>
      </c>
      <c r="M261" s="14" t="s">
        <v>49</v>
      </c>
      <c r="N261" s="34"/>
    </row>
    <row r="262" ht="20" customHeight="1" spans="1:14">
      <c r="A262" s="13" t="s">
        <v>577</v>
      </c>
      <c r="B262" s="14" t="s">
        <v>578</v>
      </c>
      <c r="C262" s="13" t="s">
        <v>444</v>
      </c>
      <c r="D262" s="14" t="s">
        <v>579</v>
      </c>
      <c r="E262" s="13">
        <v>1</v>
      </c>
      <c r="F262" s="17">
        <v>0</v>
      </c>
      <c r="G262" s="22">
        <v>1</v>
      </c>
      <c r="H262" s="19">
        <v>0</v>
      </c>
      <c r="I262" s="19">
        <v>1</v>
      </c>
      <c r="J262" s="41">
        <f t="shared" si="19"/>
        <v>0</v>
      </c>
      <c r="K262" s="50" t="s">
        <v>204</v>
      </c>
      <c r="L262" s="33">
        <v>1</v>
      </c>
      <c r="M262" s="14" t="s">
        <v>49</v>
      </c>
      <c r="N262" s="34"/>
    </row>
    <row r="263" ht="20" customHeight="1" spans="1:14">
      <c r="A263" s="13" t="s">
        <v>580</v>
      </c>
      <c r="B263" s="14" t="s">
        <v>581</v>
      </c>
      <c r="C263" s="13" t="s">
        <v>413</v>
      </c>
      <c r="D263" s="14" t="s">
        <v>391</v>
      </c>
      <c r="E263" s="13">
        <v>7</v>
      </c>
      <c r="F263" s="17">
        <v>1</v>
      </c>
      <c r="G263" s="22">
        <v>2</v>
      </c>
      <c r="H263" s="19">
        <v>0</v>
      </c>
      <c r="I263" s="19">
        <v>2</v>
      </c>
      <c r="J263" s="41">
        <f t="shared" si="19"/>
        <v>0.5</v>
      </c>
      <c r="K263" s="50" t="s">
        <v>204</v>
      </c>
      <c r="L263" s="33">
        <v>2</v>
      </c>
      <c r="M263" s="14" t="s">
        <v>49</v>
      </c>
      <c r="N263" s="34"/>
    </row>
    <row r="264" ht="20" customHeight="1" spans="1:14">
      <c r="A264" s="13" t="s">
        <v>580</v>
      </c>
      <c r="B264" s="14" t="s">
        <v>581</v>
      </c>
      <c r="C264" s="13" t="s">
        <v>415</v>
      </c>
      <c r="D264" s="14" t="s">
        <v>395</v>
      </c>
      <c r="E264" s="13">
        <v>4</v>
      </c>
      <c r="F264" s="17">
        <v>2</v>
      </c>
      <c r="G264" s="22">
        <v>2</v>
      </c>
      <c r="H264" s="19">
        <v>0</v>
      </c>
      <c r="I264" s="19">
        <v>2</v>
      </c>
      <c r="J264" s="41">
        <f t="shared" si="19"/>
        <v>1</v>
      </c>
      <c r="K264" s="50" t="s">
        <v>204</v>
      </c>
      <c r="L264" s="33">
        <v>2</v>
      </c>
      <c r="M264" s="14" t="s">
        <v>49</v>
      </c>
      <c r="N264" s="34"/>
    </row>
    <row r="265" ht="20" customHeight="1" spans="1:14">
      <c r="A265" s="13" t="s">
        <v>580</v>
      </c>
      <c r="B265" s="14" t="s">
        <v>581</v>
      </c>
      <c r="C265" s="13" t="s">
        <v>420</v>
      </c>
      <c r="D265" s="14" t="s">
        <v>399</v>
      </c>
      <c r="E265" s="13">
        <v>27</v>
      </c>
      <c r="F265" s="17">
        <v>7</v>
      </c>
      <c r="G265" s="22">
        <v>6</v>
      </c>
      <c r="H265" s="19">
        <v>0</v>
      </c>
      <c r="I265" s="19">
        <v>6</v>
      </c>
      <c r="J265" s="41">
        <f t="shared" si="19"/>
        <v>1.16666666666667</v>
      </c>
      <c r="K265" s="50" t="s">
        <v>204</v>
      </c>
      <c r="L265" s="33">
        <v>6</v>
      </c>
      <c r="M265" s="14" t="s">
        <v>49</v>
      </c>
      <c r="N265" s="34"/>
    </row>
    <row r="266" ht="20" customHeight="1" spans="1:14">
      <c r="A266" s="13" t="s">
        <v>580</v>
      </c>
      <c r="B266" s="14" t="s">
        <v>581</v>
      </c>
      <c r="C266" s="13" t="s">
        <v>424</v>
      </c>
      <c r="D266" s="14" t="s">
        <v>401</v>
      </c>
      <c r="E266" s="13">
        <v>12</v>
      </c>
      <c r="F266" s="17">
        <v>2</v>
      </c>
      <c r="G266" s="22">
        <v>5</v>
      </c>
      <c r="H266" s="19">
        <v>0</v>
      </c>
      <c r="I266" s="19">
        <v>5</v>
      </c>
      <c r="J266" s="41">
        <f t="shared" si="19"/>
        <v>0.4</v>
      </c>
      <c r="K266" s="50" t="s">
        <v>204</v>
      </c>
      <c r="L266" s="33">
        <v>5</v>
      </c>
      <c r="M266" s="14" t="s">
        <v>49</v>
      </c>
      <c r="N266" s="34"/>
    </row>
    <row r="267" ht="20" customHeight="1" spans="1:14">
      <c r="A267" s="13" t="s">
        <v>580</v>
      </c>
      <c r="B267" s="14" t="s">
        <v>581</v>
      </c>
      <c r="C267" s="13" t="s">
        <v>426</v>
      </c>
      <c r="D267" s="14" t="s">
        <v>403</v>
      </c>
      <c r="E267" s="13">
        <v>4</v>
      </c>
      <c r="F267" s="17">
        <v>0</v>
      </c>
      <c r="G267" s="22">
        <v>1</v>
      </c>
      <c r="H267" s="19">
        <v>0</v>
      </c>
      <c r="I267" s="19">
        <v>1</v>
      </c>
      <c r="J267" s="41">
        <f t="shared" si="19"/>
        <v>0</v>
      </c>
      <c r="K267" s="50" t="s">
        <v>204</v>
      </c>
      <c r="L267" s="33">
        <v>1</v>
      </c>
      <c r="M267" s="14" t="s">
        <v>49</v>
      </c>
      <c r="N267" s="34"/>
    </row>
    <row r="268" ht="20" customHeight="1" spans="1:14">
      <c r="A268" s="13" t="s">
        <v>580</v>
      </c>
      <c r="B268" s="14" t="s">
        <v>581</v>
      </c>
      <c r="C268" s="13" t="s">
        <v>428</v>
      </c>
      <c r="D268" s="14" t="s">
        <v>405</v>
      </c>
      <c r="E268" s="13">
        <v>2</v>
      </c>
      <c r="F268" s="17">
        <v>1</v>
      </c>
      <c r="G268" s="22">
        <v>1</v>
      </c>
      <c r="H268" s="19">
        <v>0</v>
      </c>
      <c r="I268" s="19">
        <v>1</v>
      </c>
      <c r="J268" s="41">
        <f t="shared" si="19"/>
        <v>1</v>
      </c>
      <c r="K268" s="50" t="s">
        <v>204</v>
      </c>
      <c r="L268" s="33">
        <v>1</v>
      </c>
      <c r="M268" s="14" t="s">
        <v>49</v>
      </c>
      <c r="N268" s="34"/>
    </row>
    <row r="269" ht="20" customHeight="1" spans="1:14">
      <c r="A269" s="13" t="s">
        <v>580</v>
      </c>
      <c r="B269" s="14" t="s">
        <v>581</v>
      </c>
      <c r="C269" s="13" t="s">
        <v>430</v>
      </c>
      <c r="D269" s="14" t="s">
        <v>431</v>
      </c>
      <c r="E269" s="13">
        <v>2</v>
      </c>
      <c r="F269" s="17">
        <v>0</v>
      </c>
      <c r="G269" s="22">
        <v>2</v>
      </c>
      <c r="H269" s="19">
        <v>0</v>
      </c>
      <c r="I269" s="19">
        <v>2</v>
      </c>
      <c r="J269" s="41">
        <f t="shared" si="19"/>
        <v>0</v>
      </c>
      <c r="K269" s="50" t="s">
        <v>204</v>
      </c>
      <c r="L269" s="33">
        <v>2</v>
      </c>
      <c r="M269" s="14" t="s">
        <v>49</v>
      </c>
      <c r="N269" s="34"/>
    </row>
    <row r="270" ht="20" customHeight="1" spans="1:14">
      <c r="A270" s="13" t="s">
        <v>580</v>
      </c>
      <c r="B270" s="14" t="s">
        <v>581</v>
      </c>
      <c r="C270" s="13" t="s">
        <v>435</v>
      </c>
      <c r="D270" s="14" t="s">
        <v>410</v>
      </c>
      <c r="E270" s="13">
        <v>3</v>
      </c>
      <c r="F270" s="17">
        <v>0</v>
      </c>
      <c r="G270" s="22">
        <v>1</v>
      </c>
      <c r="H270" s="19">
        <v>0</v>
      </c>
      <c r="I270" s="19">
        <v>1</v>
      </c>
      <c r="J270" s="41">
        <f t="shared" si="19"/>
        <v>0</v>
      </c>
      <c r="K270" s="50" t="s">
        <v>204</v>
      </c>
      <c r="L270" s="33">
        <v>1</v>
      </c>
      <c r="M270" s="14" t="s">
        <v>49</v>
      </c>
      <c r="N270" s="34"/>
    </row>
    <row r="271" ht="20" customHeight="1" spans="1:13">
      <c r="A271" s="63"/>
      <c r="B271" s="63"/>
      <c r="C271" s="63"/>
      <c r="D271" s="63"/>
      <c r="E271" s="64">
        <f>SUM(E3:E270)</f>
        <v>23478</v>
      </c>
      <c r="F271" s="65">
        <f>SUM(F3:F270)</f>
        <v>8241</v>
      </c>
      <c r="G271" s="65">
        <f>SUM(G3:G270)</f>
        <v>3301</v>
      </c>
      <c r="H271" s="66">
        <f>SUM(H3:H270)</f>
        <v>643</v>
      </c>
      <c r="I271" s="66">
        <f>SUM(I3:I270)</f>
        <v>2658</v>
      </c>
      <c r="J271" s="63"/>
      <c r="K271" s="67"/>
      <c r="L271" s="68">
        <f>SUM(L3:L270)</f>
        <v>3560</v>
      </c>
      <c r="M271" s="63"/>
    </row>
  </sheetData>
  <mergeCells count="74">
    <mergeCell ref="A1:M1"/>
    <mergeCell ref="G3:G6"/>
    <mergeCell ref="G32:G35"/>
    <mergeCell ref="G65:G68"/>
    <mergeCell ref="G72:G76"/>
    <mergeCell ref="G77:G78"/>
    <mergeCell ref="G79:G80"/>
    <mergeCell ref="G81:G83"/>
    <mergeCell ref="G88:G90"/>
    <mergeCell ref="G93:G94"/>
    <mergeCell ref="G123:G124"/>
    <mergeCell ref="G142:G145"/>
    <mergeCell ref="G192:G193"/>
    <mergeCell ref="G209:G213"/>
    <mergeCell ref="G214:G217"/>
    <mergeCell ref="G220:G221"/>
    <mergeCell ref="G223:G224"/>
    <mergeCell ref="G229:G231"/>
    <mergeCell ref="I3:I6"/>
    <mergeCell ref="I32:I35"/>
    <mergeCell ref="I65:I68"/>
    <mergeCell ref="I72:I76"/>
    <mergeCell ref="I77:I78"/>
    <mergeCell ref="I79:I80"/>
    <mergeCell ref="I81:I83"/>
    <mergeCell ref="I88:I90"/>
    <mergeCell ref="I93:I94"/>
    <mergeCell ref="I123:I124"/>
    <mergeCell ref="I142:I145"/>
    <mergeCell ref="I192:I193"/>
    <mergeCell ref="I209:I213"/>
    <mergeCell ref="I214:I217"/>
    <mergeCell ref="I220:I221"/>
    <mergeCell ref="I223:I224"/>
    <mergeCell ref="I229:I231"/>
    <mergeCell ref="J3:J6"/>
    <mergeCell ref="J32:J35"/>
    <mergeCell ref="J65:J68"/>
    <mergeCell ref="J72:J76"/>
    <mergeCell ref="J77:J78"/>
    <mergeCell ref="J79:J80"/>
    <mergeCell ref="J81:J83"/>
    <mergeCell ref="J88:J90"/>
    <mergeCell ref="J93:J94"/>
    <mergeCell ref="J123:J124"/>
    <mergeCell ref="J142:J145"/>
    <mergeCell ref="J192:J193"/>
    <mergeCell ref="J209:J213"/>
    <mergeCell ref="J214:J217"/>
    <mergeCell ref="J220:J221"/>
    <mergeCell ref="J223:J224"/>
    <mergeCell ref="J229:J231"/>
    <mergeCell ref="K3:K6"/>
    <mergeCell ref="K32:K35"/>
    <mergeCell ref="K65:K68"/>
    <mergeCell ref="K72:K76"/>
    <mergeCell ref="K77:K78"/>
    <mergeCell ref="K79:K80"/>
    <mergeCell ref="K81:K83"/>
    <mergeCell ref="K88:K90"/>
    <mergeCell ref="K93:K94"/>
    <mergeCell ref="K123:K124"/>
    <mergeCell ref="K142:K145"/>
    <mergeCell ref="K192:K193"/>
    <mergeCell ref="K209:K213"/>
    <mergeCell ref="K214:K217"/>
    <mergeCell ref="K220:K221"/>
    <mergeCell ref="K223:K224"/>
    <mergeCell ref="K229:K231"/>
    <mergeCell ref="L28:L29"/>
    <mergeCell ref="L50:L54"/>
    <mergeCell ref="L125:L126"/>
    <mergeCell ref="L140:L141"/>
    <mergeCell ref="L180:L181"/>
  </mergeCells>
  <pageMargins left="0.354166666666667" right="0.314583333333333" top="0.708333333333333" bottom="0.708333333333333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胡珂</cp:lastModifiedBy>
  <dcterms:created xsi:type="dcterms:W3CDTF">2006-09-13T11:21:00Z</dcterms:created>
  <dcterms:modified xsi:type="dcterms:W3CDTF">2022-02-11T07:48:17Z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FC212FDF67E3442D87AF4D6A46D4CB1F</vt:lpwstr>
  </property>
</Properties>
</file>