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<sst xmlns="http://schemas.openxmlformats.org/spreadsheetml/2006/main" count="140" uniqueCount="71">
  <si>
    <r>
      <rPr>
        <b/>
        <sz val="22"/>
        <rFont val="宋体"/>
        <charset val="134"/>
      </rPr>
      <t>2023年福建中医药大学</t>
    </r>
    <r>
      <rPr>
        <b/>
        <u/>
        <sz val="22"/>
        <rFont val="宋体"/>
        <charset val="134"/>
      </rPr>
      <t xml:space="preserve"> 中西医结合研究院 </t>
    </r>
    <r>
      <rPr>
        <b/>
        <sz val="22"/>
        <rFont val="宋体"/>
        <charset val="134"/>
      </rPr>
      <t>硕士研究生复试情况公示</t>
    </r>
  </si>
  <si>
    <t>各相关考生：经初试、复试（不包括体检、政审），现将2023年福建中医药大学中西医结合研究院中西医结合临床（100602学术型）硕士研究生复试情况予以公示。公示时间为3个工作日（2023年4月11日－4月14日）。公示期间如有异议，请与中西医结合研究院办公室联系。研招督查电话：0591-22861227，办公室电话：0591-22861157</t>
  </si>
  <si>
    <t>序号</t>
  </si>
  <si>
    <t>招生专业代码</t>
  </si>
  <si>
    <t>招生专业名称</t>
  </si>
  <si>
    <t>考生来源</t>
  </si>
  <si>
    <t>录取
排名</t>
  </si>
  <si>
    <t>考生编号</t>
  </si>
  <si>
    <t>考生姓名</t>
  </si>
  <si>
    <t>是否录取</t>
  </si>
  <si>
    <t>导师姓名</t>
  </si>
  <si>
    <t>导师单位</t>
  </si>
  <si>
    <t>初试总分</t>
  </si>
  <si>
    <r>
      <rPr>
        <sz val="12"/>
        <color theme="1"/>
        <rFont val="宋体"/>
        <charset val="134"/>
      </rPr>
      <t>①</t>
    </r>
    <r>
      <rPr>
        <sz val="12"/>
        <color indexed="8"/>
        <rFont val="宋体"/>
        <charset val="134"/>
      </rPr>
      <t>换算后初试成绩
（初试成绩÷５）×50%</t>
    </r>
  </si>
  <si>
    <t>②英语口试(按满分5分制算或百分制成绩*5%)</t>
  </si>
  <si>
    <t>③专业课折算(百分制成绩*10%)</t>
  </si>
  <si>
    <t>④换算后面试成绩
（面试成绩×85%）</t>
  </si>
  <si>
    <t xml:space="preserve">⑤复试总成绩②+③+④
</t>
  </si>
  <si>
    <t>考研总成绩合计</t>
  </si>
  <si>
    <t>备注</t>
  </si>
  <si>
    <t>100602</t>
  </si>
  <si>
    <t>中西医结合临床</t>
  </si>
  <si>
    <t>一志愿</t>
  </si>
  <si>
    <t>1</t>
  </si>
  <si>
    <t>103933210602006</t>
  </si>
  <si>
    <t>尹浩源</t>
  </si>
  <si>
    <t>拟录取</t>
  </si>
  <si>
    <t>李西海</t>
  </si>
  <si>
    <t>福建中医药大学中西医结合学院</t>
  </si>
  <si>
    <t>2</t>
  </si>
  <si>
    <t>103933210602008</t>
  </si>
  <si>
    <t>王敬婷</t>
  </si>
  <si>
    <t>林明和</t>
  </si>
  <si>
    <t>福建中医药大学杂志社</t>
  </si>
  <si>
    <t>3</t>
  </si>
  <si>
    <t>103933210602001</t>
  </si>
  <si>
    <t>李珣</t>
  </si>
  <si>
    <t>蔡 晶</t>
  </si>
  <si>
    <t>调剂生</t>
  </si>
  <si>
    <t>李家乐</t>
  </si>
  <si>
    <t>105723202304288</t>
  </si>
  <si>
    <t>房小霞</t>
  </si>
  <si>
    <t>郑敏麟</t>
  </si>
  <si>
    <t>4</t>
  </si>
  <si>
    <t>105723202302568</t>
  </si>
  <si>
    <t>郭冬倩</t>
  </si>
  <si>
    <t>5</t>
  </si>
  <si>
    <t>103443000004529</t>
  </si>
  <si>
    <t>吕正豪</t>
  </si>
  <si>
    <t>褚剑锋</t>
  </si>
  <si>
    <t>福建中医药大学中西医结合研究院</t>
  </si>
  <si>
    <t>6</t>
  </si>
  <si>
    <t>105723202302344</t>
  </si>
  <si>
    <t>涂斯婉</t>
  </si>
  <si>
    <t>7</t>
  </si>
  <si>
    <t>105723202301405</t>
  </si>
  <si>
    <t>王可怡</t>
  </si>
  <si>
    <t>105723202300090</t>
  </si>
  <si>
    <t>谢雪欣</t>
  </si>
  <si>
    <t>已放弃</t>
  </si>
  <si>
    <t>/</t>
  </si>
  <si>
    <t>103933215701352</t>
  </si>
  <si>
    <t>刘琪轩</t>
  </si>
  <si>
    <t>103153057016131</t>
  </si>
  <si>
    <t>刘晨烨</t>
  </si>
  <si>
    <t>106313001009759</t>
  </si>
  <si>
    <t>谭玉群</t>
  </si>
  <si>
    <t>1、考生来源为：一志愿和调剂生；</t>
  </si>
  <si>
    <t>2、①初试成绩折算为初试总分除以5*权重50%；</t>
  </si>
  <si>
    <t>3、⑤复试成绩＝②+③+④，复试成绩不合格（未达60分）不予录取。</t>
  </si>
  <si>
    <t>4、考研总成绩＝①+⑤*50%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</si>
</sst>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  <numFmt numFmtId="179" formatCode="0.00_);[Red]\(0.00\)"/>
  </numFmts>
  <fonts count="29"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u/>
      <sz val="22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0" fillId="0" borderId="0" xfId="0" applyNumberFormat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9" fontId="3" fillId="0" borderId="0" xfId="0" applyNumberFormat="1" applyFont="1" applyBorder="1" applyAlignment="1">
      <alignment horizontal="left" vertical="center"/>
    </xf>
    <xf numFmtId="179" fontId="3" fillId="0" borderId="0" xfId="0" applyNumberFormat="1" applyFont="1" applyBorder="1" applyAlignment="1">
      <alignment horizontal="center" vertical="center"/>
    </xf>
    <xf numFmtId="179" fontId="1" fillId="2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colors>
    <mruColors>
      <color rgb="008DB4E2"/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tabSelected="1" zoomScaleSheetLayoutView="60" workbookViewId="0">
      <selection activeCell="A2" sqref="A2:R2"/>
    </sheetView>
  </sheetViews>
  <sheetFormatPr defaultColWidth="9" defaultRowHeight="23" customHeight="1"/>
  <cols>
    <col min="1" max="1" width="6.125" style="6" customWidth="1"/>
    <col min="2" max="2" width="10.1583333333333" style="6" customWidth="1"/>
    <col min="3" max="3" width="16.8666666666667" style="6" customWidth="1"/>
    <col min="4" max="4" width="9.375" style="6"/>
    <col min="5" max="5" width="6.5" style="6" customWidth="1"/>
    <col min="6" max="6" width="17.6583333333333" style="6" customWidth="1"/>
    <col min="7" max="7" width="13.125" style="6" customWidth="1"/>
    <col min="8" max="9" width="9.75" style="6" customWidth="1"/>
    <col min="10" max="10" width="29.375" style="6" customWidth="1"/>
    <col min="11" max="11" width="9.75" style="6" customWidth="1"/>
    <col min="12" max="12" width="11.25" style="7"/>
    <col min="13" max="14" width="11.25" style="8"/>
    <col min="15" max="15" width="9.375" style="8" customWidth="1"/>
    <col min="16" max="16" width="8" style="9" customWidth="1"/>
    <col min="17" max="17" width="8.875" style="7" customWidth="1"/>
    <col min="18" max="16384" width="9" style="6"/>
  </cols>
  <sheetData>
    <row r="1" ht="63" customHeight="1" spans="1:1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="1" customFormat="1" ht="78" customHeight="1" spans="1:18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="2" customFormat="1" ht="89" customHeight="1" spans="1:18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2" t="s">
        <v>10</v>
      </c>
      <c r="J3" s="12" t="s">
        <v>11</v>
      </c>
      <c r="K3" s="26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27" t="s">
        <v>17</v>
      </c>
      <c r="Q3" s="26" t="s">
        <v>18</v>
      </c>
      <c r="R3" s="12" t="s">
        <v>19</v>
      </c>
    </row>
    <row r="4" s="3" customFormat="1" ht="30" customHeight="1" spans="1:18">
      <c r="A4" s="15">
        <v>1</v>
      </c>
      <c r="B4" s="16" t="s">
        <v>20</v>
      </c>
      <c r="C4" s="16" t="s">
        <v>21</v>
      </c>
      <c r="D4" s="13" t="s">
        <v>22</v>
      </c>
      <c r="E4" s="16" t="s">
        <v>23</v>
      </c>
      <c r="F4" s="17" t="s">
        <v>24</v>
      </c>
      <c r="G4" s="16" t="s">
        <v>25</v>
      </c>
      <c r="H4" s="16" t="s">
        <v>26</v>
      </c>
      <c r="I4" s="16" t="s">
        <v>27</v>
      </c>
      <c r="J4" s="16" t="s">
        <v>28</v>
      </c>
      <c r="K4" s="13">
        <v>343</v>
      </c>
      <c r="L4" s="28">
        <f>K4/5*0.5</f>
        <v>34.3</v>
      </c>
      <c r="M4" s="28">
        <v>3.5</v>
      </c>
      <c r="N4" s="28">
        <v>7.8</v>
      </c>
      <c r="O4" s="28">
        <v>65.45</v>
      </c>
      <c r="P4" s="29">
        <f>M4+N4+O4</f>
        <v>76.75</v>
      </c>
      <c r="Q4" s="28">
        <f>L4+P4*0.5</f>
        <v>72.675</v>
      </c>
      <c r="R4" s="15"/>
    </row>
    <row r="5" s="3" customFormat="1" ht="30" customHeight="1" spans="1:18">
      <c r="A5" s="15">
        <v>2</v>
      </c>
      <c r="B5" s="16" t="s">
        <v>20</v>
      </c>
      <c r="C5" s="16" t="s">
        <v>21</v>
      </c>
      <c r="D5" s="13" t="s">
        <v>22</v>
      </c>
      <c r="E5" s="16" t="s">
        <v>29</v>
      </c>
      <c r="F5" s="16" t="s">
        <v>30</v>
      </c>
      <c r="G5" s="16" t="s">
        <v>31</v>
      </c>
      <c r="H5" s="16" t="s">
        <v>26</v>
      </c>
      <c r="I5" s="16" t="s">
        <v>32</v>
      </c>
      <c r="J5" s="16" t="s">
        <v>33</v>
      </c>
      <c r="K5" s="13">
        <v>325</v>
      </c>
      <c r="L5" s="28">
        <f>K5/5*0.5</f>
        <v>32.5</v>
      </c>
      <c r="M5" s="28">
        <v>3.5</v>
      </c>
      <c r="N5" s="28">
        <v>5</v>
      </c>
      <c r="O5" s="28">
        <v>65.875</v>
      </c>
      <c r="P5" s="29">
        <f>M5+N5+O5</f>
        <v>74.375</v>
      </c>
      <c r="Q5" s="28">
        <f>L5+P5*0.5</f>
        <v>69.6875</v>
      </c>
      <c r="R5" s="15"/>
    </row>
    <row r="6" s="3" customFormat="1" ht="30" customHeight="1" spans="1:18">
      <c r="A6" s="15">
        <v>3</v>
      </c>
      <c r="B6" s="16" t="s">
        <v>20</v>
      </c>
      <c r="C6" s="16" t="s">
        <v>21</v>
      </c>
      <c r="D6" s="13" t="s">
        <v>22</v>
      </c>
      <c r="E6" s="16" t="s">
        <v>34</v>
      </c>
      <c r="F6" s="16" t="s">
        <v>35</v>
      </c>
      <c r="G6" s="16" t="s">
        <v>36</v>
      </c>
      <c r="H6" s="16" t="s">
        <v>26</v>
      </c>
      <c r="I6" s="16" t="s">
        <v>37</v>
      </c>
      <c r="J6" s="16" t="s">
        <v>28</v>
      </c>
      <c r="K6" s="13">
        <v>295</v>
      </c>
      <c r="L6" s="28">
        <f>K6/5*0.5</f>
        <v>29.5</v>
      </c>
      <c r="M6" s="28">
        <v>3.5</v>
      </c>
      <c r="N6" s="28">
        <v>5.2</v>
      </c>
      <c r="O6" s="28">
        <v>70.125</v>
      </c>
      <c r="P6" s="29">
        <f>M6+N6+O6</f>
        <v>78.825</v>
      </c>
      <c r="Q6" s="28">
        <f>L6+P6*0.5</f>
        <v>68.9125</v>
      </c>
      <c r="R6" s="15"/>
    </row>
    <row r="7" s="4" customFormat="1" ht="30" customHeight="1" spans="1:18">
      <c r="A7" s="15">
        <v>4</v>
      </c>
      <c r="B7" s="16" t="s">
        <v>20</v>
      </c>
      <c r="C7" s="16" t="s">
        <v>21</v>
      </c>
      <c r="D7" s="16" t="s">
        <v>38</v>
      </c>
      <c r="E7" s="16" t="s">
        <v>23</v>
      </c>
      <c r="F7" s="18">
        <v>105723202304439</v>
      </c>
      <c r="G7" s="19" t="s">
        <v>39</v>
      </c>
      <c r="H7" s="16" t="s">
        <v>26</v>
      </c>
      <c r="I7" s="30" t="s">
        <v>27</v>
      </c>
      <c r="J7" s="16" t="s">
        <v>28</v>
      </c>
      <c r="K7" s="15">
        <v>352</v>
      </c>
      <c r="L7" s="28">
        <f>K7/5*0.5</f>
        <v>35.2</v>
      </c>
      <c r="M7" s="28">
        <v>4</v>
      </c>
      <c r="N7" s="28">
        <v>8</v>
      </c>
      <c r="O7" s="28">
        <v>65.025</v>
      </c>
      <c r="P7" s="29">
        <f>M7+N7+O7</f>
        <v>77.025</v>
      </c>
      <c r="Q7" s="28">
        <v>73.71</v>
      </c>
      <c r="R7" s="15"/>
    </row>
    <row r="8" s="4" customFormat="1" ht="30" customHeight="1" spans="1:18">
      <c r="A8" s="15">
        <v>5</v>
      </c>
      <c r="B8" s="16" t="s">
        <v>20</v>
      </c>
      <c r="C8" s="16" t="s">
        <v>21</v>
      </c>
      <c r="D8" s="16" t="s">
        <v>38</v>
      </c>
      <c r="E8" s="16" t="s">
        <v>34</v>
      </c>
      <c r="F8" s="16" t="s">
        <v>40</v>
      </c>
      <c r="G8" s="19" t="s">
        <v>41</v>
      </c>
      <c r="H8" s="16" t="s">
        <v>26</v>
      </c>
      <c r="I8" s="30" t="s">
        <v>42</v>
      </c>
      <c r="J8" s="20" t="s">
        <v>28</v>
      </c>
      <c r="K8" s="15">
        <v>347</v>
      </c>
      <c r="L8" s="28">
        <f t="shared" ref="L8:L16" si="0">K8/5*0.5</f>
        <v>34.7</v>
      </c>
      <c r="M8" s="28">
        <v>4</v>
      </c>
      <c r="N8" s="28">
        <v>7.1</v>
      </c>
      <c r="O8" s="28">
        <v>66.0875</v>
      </c>
      <c r="P8" s="29">
        <f t="shared" ref="P8:P16" si="1">M8+N8+O8</f>
        <v>77.1875</v>
      </c>
      <c r="Q8" s="28">
        <v>73.29</v>
      </c>
      <c r="R8" s="28"/>
    </row>
    <row r="9" s="4" customFormat="1" ht="30" customHeight="1" spans="1:18">
      <c r="A9" s="15">
        <v>6</v>
      </c>
      <c r="B9" s="16" t="s">
        <v>20</v>
      </c>
      <c r="C9" s="16" t="s">
        <v>21</v>
      </c>
      <c r="D9" s="16" t="s">
        <v>38</v>
      </c>
      <c r="E9" s="16" t="s">
        <v>43</v>
      </c>
      <c r="F9" s="16" t="s">
        <v>44</v>
      </c>
      <c r="G9" s="19" t="s">
        <v>45</v>
      </c>
      <c r="H9" s="16" t="s">
        <v>26</v>
      </c>
      <c r="I9" s="30" t="s">
        <v>27</v>
      </c>
      <c r="J9" s="16" t="s">
        <v>28</v>
      </c>
      <c r="K9" s="15">
        <v>343</v>
      </c>
      <c r="L9" s="28">
        <f t="shared" si="0"/>
        <v>34.3</v>
      </c>
      <c r="M9" s="28">
        <v>4</v>
      </c>
      <c r="N9" s="28">
        <v>6</v>
      </c>
      <c r="O9" s="28">
        <v>67.575</v>
      </c>
      <c r="P9" s="29">
        <f t="shared" si="1"/>
        <v>77.575</v>
      </c>
      <c r="Q9" s="28">
        <v>73.09</v>
      </c>
      <c r="R9" s="28"/>
    </row>
    <row r="10" s="4" customFormat="1" ht="30" customHeight="1" spans="1:18">
      <c r="A10" s="15">
        <v>7</v>
      </c>
      <c r="B10" s="16" t="s">
        <v>20</v>
      </c>
      <c r="C10" s="16" t="s">
        <v>21</v>
      </c>
      <c r="D10" s="16" t="s">
        <v>38</v>
      </c>
      <c r="E10" s="16" t="s">
        <v>46</v>
      </c>
      <c r="F10" s="16" t="s">
        <v>47</v>
      </c>
      <c r="G10" s="19" t="s">
        <v>48</v>
      </c>
      <c r="H10" s="16" t="s">
        <v>26</v>
      </c>
      <c r="I10" s="30" t="s">
        <v>49</v>
      </c>
      <c r="J10" s="20" t="s">
        <v>50</v>
      </c>
      <c r="K10" s="15">
        <v>347</v>
      </c>
      <c r="L10" s="28">
        <f t="shared" si="0"/>
        <v>34.7</v>
      </c>
      <c r="M10" s="28">
        <v>4.2</v>
      </c>
      <c r="N10" s="28">
        <v>5.2</v>
      </c>
      <c r="O10" s="28">
        <v>66.725</v>
      </c>
      <c r="P10" s="29">
        <f t="shared" si="1"/>
        <v>76.125</v>
      </c>
      <c r="Q10" s="28">
        <v>72.76</v>
      </c>
      <c r="R10" s="28"/>
    </row>
    <row r="11" s="4" customFormat="1" ht="30" customHeight="1" spans="1:18">
      <c r="A11" s="15">
        <v>8</v>
      </c>
      <c r="B11" s="16" t="s">
        <v>20</v>
      </c>
      <c r="C11" s="16" t="s">
        <v>21</v>
      </c>
      <c r="D11" s="16" t="s">
        <v>38</v>
      </c>
      <c r="E11" s="16" t="s">
        <v>51</v>
      </c>
      <c r="F11" s="16" t="s">
        <v>52</v>
      </c>
      <c r="G11" s="19" t="s">
        <v>53</v>
      </c>
      <c r="H11" s="16" t="s">
        <v>26</v>
      </c>
      <c r="I11" s="30" t="s">
        <v>27</v>
      </c>
      <c r="J11" s="30" t="s">
        <v>50</v>
      </c>
      <c r="K11" s="15">
        <v>348</v>
      </c>
      <c r="L11" s="28">
        <f t="shared" si="0"/>
        <v>34.8</v>
      </c>
      <c r="M11" s="28">
        <v>3.8</v>
      </c>
      <c r="N11" s="28">
        <v>5.5</v>
      </c>
      <c r="O11" s="28">
        <v>65.45</v>
      </c>
      <c r="P11" s="29">
        <f t="shared" si="1"/>
        <v>74.75</v>
      </c>
      <c r="Q11" s="28">
        <v>72.18</v>
      </c>
      <c r="R11" s="28"/>
    </row>
    <row r="12" s="4" customFormat="1" ht="30" customHeight="1" spans="1:18">
      <c r="A12" s="15">
        <v>9</v>
      </c>
      <c r="B12" s="16" t="s">
        <v>20</v>
      </c>
      <c r="C12" s="16" t="s">
        <v>21</v>
      </c>
      <c r="D12" s="16" t="s">
        <v>38</v>
      </c>
      <c r="E12" s="16" t="s">
        <v>54</v>
      </c>
      <c r="F12" s="16" t="s">
        <v>55</v>
      </c>
      <c r="G12" s="19" t="s">
        <v>56</v>
      </c>
      <c r="H12" s="16" t="s">
        <v>26</v>
      </c>
      <c r="I12" s="30" t="s">
        <v>49</v>
      </c>
      <c r="J12" s="16" t="s">
        <v>50</v>
      </c>
      <c r="K12" s="15">
        <v>343</v>
      </c>
      <c r="L12" s="28">
        <f t="shared" si="0"/>
        <v>34.3</v>
      </c>
      <c r="M12" s="28">
        <v>3.8</v>
      </c>
      <c r="N12" s="28">
        <v>4.9</v>
      </c>
      <c r="O12" s="28">
        <v>62.475</v>
      </c>
      <c r="P12" s="29">
        <f t="shared" si="1"/>
        <v>71.175</v>
      </c>
      <c r="Q12" s="28">
        <v>69.89</v>
      </c>
      <c r="R12" s="28"/>
    </row>
    <row r="13" s="4" customFormat="1" ht="30" customHeight="1" spans="1:18">
      <c r="A13" s="15">
        <v>10</v>
      </c>
      <c r="B13" s="16" t="s">
        <v>20</v>
      </c>
      <c r="C13" s="16" t="s">
        <v>21</v>
      </c>
      <c r="D13" s="16" t="s">
        <v>38</v>
      </c>
      <c r="E13" s="16" t="s">
        <v>29</v>
      </c>
      <c r="F13" s="16" t="s">
        <v>57</v>
      </c>
      <c r="G13" s="19" t="s">
        <v>58</v>
      </c>
      <c r="H13" s="16" t="s">
        <v>59</v>
      </c>
      <c r="I13" s="30" t="s">
        <v>60</v>
      </c>
      <c r="J13" s="30" t="s">
        <v>60</v>
      </c>
      <c r="K13" s="15">
        <v>363</v>
      </c>
      <c r="L13" s="28">
        <f t="shared" si="0"/>
        <v>36.3</v>
      </c>
      <c r="M13" s="28">
        <v>4</v>
      </c>
      <c r="N13" s="28">
        <v>5.7</v>
      </c>
      <c r="O13" s="28">
        <v>64.6</v>
      </c>
      <c r="P13" s="29">
        <f t="shared" si="1"/>
        <v>74.3</v>
      </c>
      <c r="Q13" s="28">
        <v>73.45</v>
      </c>
      <c r="R13" s="28"/>
    </row>
    <row r="14" s="4" customFormat="1" ht="30" customHeight="1" spans="1:18">
      <c r="A14" s="15">
        <v>11</v>
      </c>
      <c r="B14" s="16" t="s">
        <v>20</v>
      </c>
      <c r="C14" s="16" t="s">
        <v>21</v>
      </c>
      <c r="D14" s="16" t="s">
        <v>38</v>
      </c>
      <c r="E14" s="20" t="s">
        <v>60</v>
      </c>
      <c r="F14" s="16" t="s">
        <v>61</v>
      </c>
      <c r="G14" s="21" t="s">
        <v>62</v>
      </c>
      <c r="H14" s="16" t="s">
        <v>59</v>
      </c>
      <c r="I14" s="30" t="s">
        <v>60</v>
      </c>
      <c r="J14" s="30" t="s">
        <v>60</v>
      </c>
      <c r="K14" s="15">
        <v>356</v>
      </c>
      <c r="L14" s="28">
        <f t="shared" si="0"/>
        <v>35.6</v>
      </c>
      <c r="M14" s="28">
        <v>4.2</v>
      </c>
      <c r="N14" s="28">
        <v>5.6</v>
      </c>
      <c r="O14" s="28">
        <v>66.9375</v>
      </c>
      <c r="P14" s="29">
        <f t="shared" si="1"/>
        <v>76.7375</v>
      </c>
      <c r="Q14" s="28">
        <v>73.97</v>
      </c>
      <c r="R14" s="28"/>
    </row>
    <row r="15" s="4" customFormat="1" ht="30" customHeight="1" spans="1:18">
      <c r="A15" s="15">
        <v>12</v>
      </c>
      <c r="B15" s="16" t="s">
        <v>20</v>
      </c>
      <c r="C15" s="16" t="s">
        <v>21</v>
      </c>
      <c r="D15" s="16" t="s">
        <v>38</v>
      </c>
      <c r="E15" s="20" t="s">
        <v>60</v>
      </c>
      <c r="F15" s="16" t="s">
        <v>63</v>
      </c>
      <c r="G15" s="21" t="s">
        <v>64</v>
      </c>
      <c r="H15" s="16" t="s">
        <v>59</v>
      </c>
      <c r="I15" s="30" t="s">
        <v>60</v>
      </c>
      <c r="J15" s="30" t="s">
        <v>60</v>
      </c>
      <c r="K15" s="15">
        <v>347</v>
      </c>
      <c r="L15" s="28">
        <f t="shared" si="0"/>
        <v>34.7</v>
      </c>
      <c r="M15" s="28">
        <v>4.2</v>
      </c>
      <c r="N15" s="28">
        <v>5.4</v>
      </c>
      <c r="O15" s="28">
        <v>66.725</v>
      </c>
      <c r="P15" s="29">
        <f t="shared" si="1"/>
        <v>76.325</v>
      </c>
      <c r="Q15" s="28">
        <v>72.86</v>
      </c>
      <c r="R15" s="15"/>
    </row>
    <row r="16" s="4" customFormat="1" ht="30" customHeight="1" spans="1:18">
      <c r="A16" s="15">
        <v>13</v>
      </c>
      <c r="B16" s="16" t="s">
        <v>20</v>
      </c>
      <c r="C16" s="16" t="s">
        <v>21</v>
      </c>
      <c r="D16" s="16" t="s">
        <v>38</v>
      </c>
      <c r="E16" s="20" t="s">
        <v>60</v>
      </c>
      <c r="F16" s="16" t="s">
        <v>65</v>
      </c>
      <c r="G16" s="21" t="s">
        <v>66</v>
      </c>
      <c r="H16" s="16" t="s">
        <v>59</v>
      </c>
      <c r="I16" s="30" t="s">
        <v>60</v>
      </c>
      <c r="J16" s="30" t="s">
        <v>60</v>
      </c>
      <c r="K16" s="15">
        <v>349</v>
      </c>
      <c r="L16" s="28">
        <f t="shared" si="0"/>
        <v>34.9</v>
      </c>
      <c r="M16" s="28">
        <v>4</v>
      </c>
      <c r="N16" s="28">
        <v>6.4</v>
      </c>
      <c r="O16" s="28">
        <v>63.75</v>
      </c>
      <c r="P16" s="29">
        <f t="shared" si="1"/>
        <v>74.15</v>
      </c>
      <c r="Q16" s="28">
        <v>71.98</v>
      </c>
      <c r="R16" s="28"/>
    </row>
    <row r="17" customHeight="1" spans="1:18">
      <c r="A17" s="22" t="s">
        <v>67</v>
      </c>
      <c r="B17" s="22"/>
      <c r="C17" s="22"/>
      <c r="D17" s="22"/>
      <c r="E17" s="22"/>
      <c r="F17" s="23"/>
      <c r="G17" s="22"/>
      <c r="H17" s="22"/>
      <c r="I17" s="22"/>
      <c r="J17" s="22"/>
      <c r="K17" s="22"/>
      <c r="L17" s="31"/>
      <c r="M17" s="22"/>
      <c r="N17" s="22"/>
      <c r="O17" s="22"/>
      <c r="P17" s="31"/>
      <c r="Q17" s="31"/>
      <c r="R17" s="22"/>
    </row>
    <row r="18" s="5" customFormat="1" customHeight="1" spans="1:22">
      <c r="A18" s="24" t="s">
        <v>68</v>
      </c>
      <c r="B18" s="24"/>
      <c r="C18" s="24"/>
      <c r="D18" s="24"/>
      <c r="E18" s="24"/>
      <c r="F18" s="25"/>
      <c r="G18" s="24"/>
      <c r="H18" s="24"/>
      <c r="I18" s="24"/>
      <c r="J18" s="24"/>
      <c r="K18" s="24"/>
      <c r="L18" s="32"/>
      <c r="M18" s="24"/>
      <c r="N18" s="24"/>
      <c r="O18" s="24"/>
      <c r="P18" s="33"/>
      <c r="Q18" s="34"/>
      <c r="R18" s="35"/>
      <c r="S18" s="36"/>
      <c r="T18" s="36"/>
      <c r="U18" s="37"/>
      <c r="V18" s="37"/>
    </row>
    <row r="19" s="5" customFormat="1" customHeight="1" spans="1:22">
      <c r="A19" s="24" t="s">
        <v>69</v>
      </c>
      <c r="B19" s="24"/>
      <c r="C19" s="24"/>
      <c r="D19" s="24"/>
      <c r="E19" s="24"/>
      <c r="F19" s="25"/>
      <c r="G19" s="24"/>
      <c r="H19" s="24"/>
      <c r="I19" s="24"/>
      <c r="J19" s="24"/>
      <c r="K19" s="24"/>
      <c r="L19" s="32"/>
      <c r="M19" s="24"/>
      <c r="N19" s="24"/>
      <c r="O19" s="24"/>
      <c r="P19" s="33"/>
      <c r="Q19" s="34"/>
      <c r="R19" s="35"/>
      <c r="S19" s="36"/>
      <c r="T19" s="36"/>
      <c r="U19" s="37"/>
      <c r="V19" s="37"/>
    </row>
    <row r="20" s="5" customFormat="1" customHeight="1" spans="1:22">
      <c r="A20" s="24" t="s">
        <v>70</v>
      </c>
      <c r="B20" s="24"/>
      <c r="C20" s="24"/>
      <c r="D20" s="24"/>
      <c r="E20" s="24"/>
      <c r="F20" s="25"/>
      <c r="G20" s="24"/>
      <c r="H20" s="24"/>
      <c r="I20" s="24"/>
      <c r="J20" s="24"/>
      <c r="K20" s="24"/>
      <c r="L20" s="32"/>
      <c r="M20" s="24"/>
      <c r="N20" s="24"/>
      <c r="O20" s="24"/>
      <c r="P20" s="33"/>
      <c r="Q20" s="34"/>
      <c r="R20" s="35"/>
      <c r="S20" s="36"/>
      <c r="T20" s="36"/>
      <c r="U20" s="37"/>
      <c r="V20" s="37"/>
    </row>
  </sheetData>
  <sortState ref="A3:R16">
    <sortCondition ref="Q3" descending="1"/>
  </sortState>
  <mergeCells count="2">
    <mergeCell ref="A1:R1"/>
    <mergeCell ref="A2:R2"/>
  </mergeCells>
  <pageMargins left="0.393700787401575" right="0.393700787401575" top="0.590551181102362" bottom="0.590551181102362" header="0.511811023622047" footer="0.31496062992126"/>
  <pageSetup paperSize="9" scale="75" orientation="landscape" horizontalDpi="60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麦麦</cp:lastModifiedBy>
  <dcterms:created xsi:type="dcterms:W3CDTF">1996-12-17T01:32:00Z</dcterms:created>
  <cp:lastPrinted>2012-04-04T09:55:00Z</cp:lastPrinted>
  <dcterms:modified xsi:type="dcterms:W3CDTF">2023-04-11T03:35:20Z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5A6F8C6ED55A448B9DFF116E6C2398B0_13</vt:lpwstr>
  </property>
</Properties>
</file>